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ONDON2\Desktop\DOCUMENTOS 2023\PLANES 2023\EVIDENCIAS PLAN DE ACCION  2023\EVIDENCIAS PA. SEGUIMIENTO 4\"/>
    </mc:Choice>
  </mc:AlternateContent>
  <bookViews>
    <workbookView xWindow="0" yWindow="0" windowWidth="20460" windowHeight="7620"/>
  </bookViews>
  <sheets>
    <sheet name="PLAN DE ACCION" sheetId="60" r:id="rId1"/>
    <sheet name="Hoja1" sheetId="61" r:id="rId2"/>
  </sheets>
  <definedNames>
    <definedName name="\0" localSheetId="0">#REF!</definedName>
    <definedName name="\0">#REF!</definedName>
    <definedName name="\c" localSheetId="0">#REF!</definedName>
    <definedName name="\c">#REF!</definedName>
    <definedName name="\h" localSheetId="0">#REF!</definedName>
    <definedName name="\h">#REF!</definedName>
    <definedName name="\m" localSheetId="0">#REF!</definedName>
    <definedName name="\m">#REF!</definedName>
    <definedName name="_xlnm._FilterDatabase" localSheetId="0" hidden="1">'PLAN DE ACCION'!#REF!</definedName>
    <definedName name="_xlnm.Print_Area">#REF!</definedName>
    <definedName name="BuiltIn_Print_Area" localSheetId="0">#REF!</definedName>
    <definedName name="BuiltIn_Print_Area">#REF!</definedName>
    <definedName name="cdm" localSheetId="0">#REF!</definedName>
    <definedName name="cdm">#REF!</definedName>
    <definedName name="IMP" localSheetId="0">#REF!</definedName>
    <definedName name="IMP">#REF!</definedName>
    <definedName name="PANTA1" localSheetId="0">#REF!</definedName>
    <definedName name="PANTA1">#REF!</definedName>
    <definedName name="TABLA" localSheetId="0">#REF!</definedName>
    <definedName name="TABLA">#REF!</definedName>
    <definedName name="TEMP" localSheetId="0">#REF!</definedName>
    <definedName name="TEMP">#REF!</definedName>
    <definedName name="TESORERIA" localSheetId="0">#REF!</definedName>
    <definedName name="TESORERIA">#REF!</definedName>
    <definedName name="XXXX" localSheetId="0">#REF!</definedName>
    <definedName name="XXXX">#REF!</definedName>
  </definedNames>
  <calcPr calcId="162913"/>
</workbook>
</file>

<file path=xl/calcChain.xml><?xml version="1.0" encoding="utf-8"?>
<calcChain xmlns="http://schemas.openxmlformats.org/spreadsheetml/2006/main">
  <c r="C28" i="61" l="1"/>
  <c r="C27" i="61" l="1"/>
  <c r="C25" i="61"/>
</calcChain>
</file>

<file path=xl/sharedStrings.xml><?xml version="1.0" encoding="utf-8"?>
<sst xmlns="http://schemas.openxmlformats.org/spreadsheetml/2006/main" count="292" uniqueCount="164">
  <si>
    <t>DD</t>
  </si>
  <si>
    <t>MM</t>
  </si>
  <si>
    <t>AA</t>
  </si>
  <si>
    <t>CODIGO</t>
  </si>
  <si>
    <t>NOMBRE DEL PROGRAMA</t>
  </si>
  <si>
    <t>META</t>
  </si>
  <si>
    <t>ACTIVIDADES</t>
  </si>
  <si>
    <t>AREA INVOLUCRADA</t>
  </si>
  <si>
    <t>RESPONSABLE</t>
  </si>
  <si>
    <t xml:space="preserve"> RENDIMIENTO ESPERADO</t>
  </si>
  <si>
    <t>PERIODO</t>
  </si>
  <si>
    <t>INDICADORES</t>
  </si>
  <si>
    <t>FECHA DE EJECUCION</t>
  </si>
  <si>
    <t>RENDIMIENTO    REAL</t>
  </si>
  <si>
    <t>MEDICION DEL INDICADOR</t>
  </si>
  <si>
    <t>INICIO
D/M/A</t>
  </si>
  <si>
    <t>FINAL
D/M/A</t>
  </si>
  <si>
    <t>Ciudad:   Villavicencio</t>
  </si>
  <si>
    <t>Fecha de Elaboración</t>
  </si>
  <si>
    <t>permanente</t>
  </si>
  <si>
    <t>trimestral</t>
  </si>
  <si>
    <t>NOMBRE DEL INDICADOR</t>
  </si>
  <si>
    <t>Mensual</t>
  </si>
  <si>
    <t>c</t>
  </si>
  <si>
    <t>REC EFECTIVO/APRO VGT</t>
  </si>
  <si>
    <t>Ejecución del presupuesto del 93%</t>
  </si>
  <si>
    <t>Seguimiento a los costos y gastos respecto al ingreso (recaudo efectivo), donde la ULM no tenga perdida en su operación</t>
  </si>
  <si>
    <t>COMPROMISOS/APRO VGTX100</t>
  </si>
  <si>
    <t>Incorporar procesos de adquisición de bienes y servicios acorde con el marco normativo</t>
  </si>
  <si>
    <t>Realizar las publicaciones en el SECOP de manera oportuna</t>
  </si>
  <si>
    <t>Publicaciones SECOP</t>
  </si>
  <si>
    <t>Plan Anual aprobado y segumiento</t>
  </si>
  <si>
    <t>GESTIÓN ESTRATÉGICA DEL TALENTO HUMANO</t>
  </si>
  <si>
    <t>Gestionar el talento humano a través del ciclo de vida del servidor público (ingreso, desarrollo y retiro), buscando el logro de los objetivos y resultados.</t>
  </si>
  <si>
    <t xml:space="preserve">Clima Organizacional </t>
  </si>
  <si>
    <t>Plan de Bienestar e Incentivos</t>
  </si>
  <si>
    <t>Sistema de Seguridad y Salud en el Trabajo</t>
  </si>
  <si>
    <t>Plan de capacitación</t>
  </si>
  <si>
    <t>Evaluación del Desempeño</t>
  </si>
  <si>
    <t>Código de Integridad Interiorizado</t>
  </si>
  <si>
    <t xml:space="preserve">Programa de Inducción y Reinducción </t>
  </si>
  <si>
    <t>Fomentar la Cultura Organizacional – Clima Organizacional</t>
  </si>
  <si>
    <t>Gestiónar el desarrollo del talento humano</t>
  </si>
  <si>
    <t>GESTIÓN JURÍDICA</t>
  </si>
  <si>
    <t>Dar cumplimiento a los parámetros de pertinencia y oportunidad dentro del ámbito de la legalidad, a los procesos judiciales en los que intervenga la Unidad</t>
  </si>
  <si>
    <t>Establecer  e implementar el Plan de prevención de daño antijurídico</t>
  </si>
  <si>
    <t>Plan de prevención de daño antijurídico</t>
  </si>
  <si>
    <t>GESTIÓN ADMINISTRATIVA Y MEJORA CONTINUA</t>
  </si>
  <si>
    <t>Dar cumplimiento a la normatividad archivística, a través de la creación, organización, preservación y control de los archivos.</t>
  </si>
  <si>
    <r>
      <t>For</t>
    </r>
    <r>
      <rPr>
        <sz val="11"/>
        <rFont val="Arial"/>
        <family val="2"/>
      </rPr>
      <t>talecer el Sistema de Control Interno de la ULM</t>
    </r>
  </si>
  <si>
    <t>Mejorar la infraestructura, uso y aprovechamiento de las tecnologías de la información, fortaleciendo la seguridad y privacidad de la información</t>
  </si>
  <si>
    <t>Garantizar una adecuada provisión de recursos físicos y servicios internos</t>
  </si>
  <si>
    <t>Promover el mejoramiento continuo de las entidad, a través de acciones, métodos y procedimientos de control y de gestión del riesgo, así como mecanismos para la prevención y evaluación de éste.</t>
  </si>
  <si>
    <t>Implementar el Plan Estratégico de Tecnologías de la Información</t>
  </si>
  <si>
    <t xml:space="preserve">Establecer e implementar las politicas de Gobierno digital y seguridad digital </t>
  </si>
  <si>
    <t>PETI implementado</t>
  </si>
  <si>
    <t>Plan de Tratamiento de Riesgos de Seguridad y Privacidad de la Información</t>
  </si>
  <si>
    <t xml:space="preserve">Plan de Seguridad de Privacidad de la Información </t>
  </si>
  <si>
    <t xml:space="preserve">Plan de Mantenimiento de Servicios Tecnológicos </t>
  </si>
  <si>
    <t>Control de Inventarios</t>
  </si>
  <si>
    <t>Plan de Mantenimiento Preventivo de Vehículos</t>
  </si>
  <si>
    <t>Plan de Mantenimiento preventivo de Infraestructura</t>
  </si>
  <si>
    <t>Garantizar la disposición de bienes y servicios y el apoyo logístico necesario para asegurar la continuidad en la prestación de servicios</t>
  </si>
  <si>
    <r>
      <t>REINGENIERÍA</t>
    </r>
    <r>
      <rPr>
        <b/>
        <sz val="13"/>
        <color rgb="FF000000"/>
        <rFont val="Arial MT"/>
      </rPr>
      <t xml:space="preserve"> DE LAS MARCAS E INNOVACIÓN</t>
    </r>
  </si>
  <si>
    <t>Lanzamiento de productos proyectados</t>
  </si>
  <si>
    <t>Lanzamiento de productos nuevos</t>
  </si>
  <si>
    <t>GESTION DE PRODUCCION Y TECNICA</t>
  </si>
  <si>
    <t>FORMULA</t>
  </si>
  <si>
    <t>Unidad Integral</t>
  </si>
  <si>
    <t xml:space="preserve">Formulacion y publicacion del Plan Anual de Adquisiciones </t>
  </si>
  <si>
    <t>Sistemas implementados y actualizados</t>
  </si>
  <si>
    <t xml:space="preserve">Implementacion y ejecucon del modelo MIPG. </t>
  </si>
  <si>
    <t>Implementar y ejecutar el modelo MIPG</t>
  </si>
  <si>
    <t>Resultados FURAG 65%</t>
  </si>
  <si>
    <t>PINAR implementado (aumentar su implementacion).</t>
  </si>
  <si>
    <t xml:space="preserve">implementar el Plan Institucional de Archivo </t>
  </si>
  <si>
    <t>Plan de seguridad vial</t>
  </si>
  <si>
    <t>Ejecucion Presupuestal del gasto</t>
  </si>
  <si>
    <t>control de costos y gastos</t>
  </si>
  <si>
    <t>Diversificar sabores y tipos de presentacion de aguardiente Llanero</t>
  </si>
  <si>
    <t>profesional especializado</t>
  </si>
  <si>
    <t>auxiliar administrativo grado 09</t>
  </si>
  <si>
    <t>profesional universitario (almacen)</t>
  </si>
  <si>
    <t>Subdirección Administrativa y financiera</t>
  </si>
  <si>
    <t>Subdirección Administrativa y financiera, encargada SGST</t>
  </si>
  <si>
    <t>Subdirección Administrativa y financiera/Presupuesto, Tesoreria</t>
  </si>
  <si>
    <t>PLAN DE ACCIÓN 2023</t>
  </si>
  <si>
    <t>Nombre del Representante Legal: DIEGO MEYER ARTUNDUAGA</t>
  </si>
  <si>
    <t>cumplir el manual de contratacion vigente</t>
  </si>
  <si>
    <t>hacer seguimiento al cumplimiento del manual de contratacion de la entidad</t>
  </si>
  <si>
    <r>
      <t xml:space="preserve">Nombre de la Entidad:   </t>
    </r>
    <r>
      <rPr>
        <sz val="12"/>
        <rFont val="Tahoma"/>
        <family val="2"/>
      </rPr>
      <t xml:space="preserve">          </t>
    </r>
    <r>
      <rPr>
        <b/>
        <sz val="12"/>
        <rFont val="Tahoma"/>
        <family val="2"/>
      </rPr>
      <t>UNIDAD DE LICORES DEL META</t>
    </r>
  </si>
  <si>
    <t>Observaciones
AVANCE DADO POR PLANEACION</t>
  </si>
  <si>
    <t>la entidad cuenta con el plan de tratamiento de riesgos de seguridad y privacidad de la informacion, el cual se encuentra publicado en nuestra pagina web para la consulta. Con el objetivo de minimizar los riesgos la entidad utiliza software licenciado (office 2016 y office 365) y el antivirus (kaspersky licencia por un año) se hace la generacion de backup mensualmente, para los sistemas de informacion se tiene contrato un servidor externo en la nube con un contratista SIHADCO.                                                   Para instalar o modificar configuracones en los equipos se debe ingresar con usuario y contraseña del administrador.</t>
  </si>
  <si>
    <t>la entidad cuenta con un plan de seguridad y privacidad de la informacion y se encuentra publicado en la pagina web, la entidad cuenta con medidas preventivas enfocadas en el minitoreo de los recursos fisicos, seguridad de las contraseñas e inicio de sesiön por inactividad en correos y programas.</t>
  </si>
  <si>
    <t xml:space="preserve">los valores del codigo de integridad que la entidad acogio respeto, diligencia, honestidad, compromiso y justicia se socializan en los correos electronicos de la entidad y la cartelera. </t>
  </si>
  <si>
    <t xml:space="preserve">se realizaron los examenes ocupacionales y psicosociales a los trabajadores de la entidad, del cual reposan los informes y recomendaciones del caso en la carpeta del SGSST. </t>
  </si>
  <si>
    <t>POSICIONAMIENTO DE LOS PRODUCTOS, MARCA E IMAGEN DE LA ULM.</t>
  </si>
  <si>
    <t>Consolidar los productos de Aguardiente Llanero en el mercado regional y mejorar la participación del mercado de la Orinoquia, Cundinamarca y demás departamentos del país. Con un creciemiento del 19%</t>
  </si>
  <si>
    <t xml:space="preserve">Generar acuerdos comerciales con establecimientos de consumo y diversión, para la exclusividad de la marca </t>
  </si>
  <si>
    <t>vender 663.663 unidadades convertidas a 750CC</t>
  </si>
  <si>
    <t>Unidades Vendidas a la fecha/Unidades proyectadas vigencia 2023 X 100</t>
  </si>
  <si>
    <t>Subdirección Comercial y Operativa</t>
  </si>
  <si>
    <t xml:space="preserve">incrementar la participacion posicionamiento y arraigo de la marca </t>
  </si>
  <si>
    <t>Participación de ventas mercado del Meta 45%</t>
  </si>
  <si>
    <t>unidades vendidas de Aguardiente llanero/Total unidades Unidades vendidas de aguardientes en el Meta</t>
  </si>
  <si>
    <t>Participación de ventas mercado de la Orinoquía 13%</t>
  </si>
  <si>
    <t>unidades vendidas de Aguardiente llanero/Total unidades Unidades vendidas de aguardientes en la Orinoquia</t>
  </si>
  <si>
    <t>Incrementar la participación en la venta de los productos de Aguardiente Llanero en Cundinamarca y resto del país</t>
  </si>
  <si>
    <t>Participación del mercado en Cundinamarca y otros departamentos 0.1%</t>
  </si>
  <si>
    <t>unidades vendidas de Aguardiente llanero/Total unidades Unidades vendidas de aguardientes en cundimanarca y otros</t>
  </si>
  <si>
    <t xml:space="preserve">Estructurar un plan de medios, impacto y presencia en redes sociales, medios escritos y  radiales, cobertura departamental y regional </t>
  </si>
  <si>
    <t xml:space="preserve">Plan de comunicaciones </t>
  </si>
  <si>
    <t xml:space="preserve">Establecer acuerdos comerciales con entes gubernamentales de manera exclusiva en las diferentes festividades del Departamento del Meta. </t>
  </si>
  <si>
    <t>Municipios del Meta con presencia de marca y actividades de posicionamiento de producto.</t>
  </si>
  <si>
    <t>Generar alianzas estratégicas y plan de trabajo con los grandes distribuidores ppara hacer: 1. presencia en sitios de consumo masivo 2. presencia en almacenes de cadena y granddes superficies y llegar a los supereter e los Municipios.</t>
  </si>
  <si>
    <t>Alianzas estratégicas para ser una marca posicionada.</t>
  </si>
  <si>
    <t>Garantizar la calidad en la produccion del aguardiente llanero acorde con los parametros establecidos en la formula y procedimientos vigentes</t>
  </si>
  <si>
    <t>generar informes de seguimiento a la produccion con las empresas maquiladoras</t>
  </si>
  <si>
    <t>Establecer acuerdos comerciales con grandes distribuidores que garanticen la comercialización de nuestros productos en mercados internacionales</t>
  </si>
  <si>
    <t>Mercados internacionales para la venta de los productos de la ULM abiertos</t>
  </si>
  <si>
    <t>nota: de acuerdo con el plan estrategico la meta esta planteada para el año 2024.</t>
  </si>
  <si>
    <t>AL SERVICIO DE LA GENTE</t>
  </si>
  <si>
    <t xml:space="preserve">. Establecer mecanismos de fácil acceso y comprensibles para de esta manera dar respuesta de manera clara, pertinente y oportuna a las PQRSD, y sean insumos para la mejora continua en los procesos. </t>
  </si>
  <si>
    <t>Generar respuesta de manera eficaz y eficiente de las PQRSD</t>
  </si>
  <si>
    <t>Oportunidad de la respuesta</t>
  </si>
  <si>
    <t>gerencia</t>
  </si>
  <si>
    <t>todas las dependencias</t>
  </si>
  <si>
    <t>9 dias</t>
  </si>
  <si>
    <t>Eficacia de la Respuesta</t>
  </si>
  <si>
    <t>Establecer campañas de consumo de licor responsable.</t>
  </si>
  <si>
    <t>Incentivar la compra y venta licor legal y denunciar la venta de licor adulterado</t>
  </si>
  <si>
    <t>Campañas</t>
  </si>
  <si>
    <t>la evaluacion se realizo con fecha a 14 de septiembre del 2023 a las dos funcionarias de carrera administrativa con el aplicativo de la CNSC, EDL.</t>
  </si>
  <si>
    <t>se realizo el contrato numero 044 del 2023 para LA PRESTACION DE SERVICIOS QUE REQUIERA LA ULM, EN SUS DISTINTAS DEPENDENCIAS, en algunas de sus actividades debe apoyar el proceso de mantenimiento preventivo y correctivo de los motores de los dumis del area comercial, como tambien de las areas que requiera mano de obra en las oficinas como pintura y demas. anexo copia del contrato.</t>
  </si>
  <si>
    <t>a la fecha se cuenta con el plan de mantenimiento de vehiculos y la entidad realizo la compra del vehiculo para la entidad de placas JLL101 marca NISSAN, envio foto del mismo</t>
  </si>
  <si>
    <t xml:space="preserve">La entidad realizo la encuesta e informe del clima laboral el cual se debe hacer cada dos años, la empresa lo hizo en noviembre 2022 y se debe hacer para el año 2024 nuevamente. </t>
  </si>
  <si>
    <t>ya se cuenta con el plan de daño antijuridico y a la fecha se lleva un proceso el cual nos representa la contratista abogada externa la Doctora Estela Castro en contra de CONSORCIO LLANERO.</t>
  </si>
  <si>
    <t xml:space="preserve">se realizo el cronograma de las transferencias documentales las cuales quedaron por tardar hasta el 31 de mayo de la vigencia. </t>
  </si>
  <si>
    <t>el plan de seguridad vial se realizo y la entidad adquirio un vehiculo marca NISSAN y estaremos atentos que se cumpla las medidas que corresponden.</t>
  </si>
  <si>
    <t>a la fecha del cierre de la vigencia se manifiesta que si es posible el cambio de esta meta, donde manifiesta que cada mes se debe hacer un informe de produccion, ya que es de  aclarar que los informes que se hacen son cada vez que se tieene que realizar la produccion y es por eso que salen de acuerdo a lo programado por la ELC. para el mes de julio, agosto y septiembre no se realizo informes.</t>
  </si>
  <si>
    <t>para los meses de seguimiento no se ha realizado reinduccion alguna.</t>
  </si>
  <si>
    <t>se realizo campañas sobre producto legal y adulterado en redes sociales envio foto.</t>
  </si>
  <si>
    <t>la entidad al tercer trimestre el total de ventas en Cundinamarca es de 3.120 unidades convertidas a 750 cc. una participacion en el mercado de 0,03% frente a la competencia fuente ACIL.</t>
  </si>
  <si>
    <t xml:space="preserve">la entidad cuenta con el plan estrategico de las tecnologias de la informacion, el cual se encuentra publicado en la pagina web para su consulta. La entidad cuenta con unos sistemas de la informacion OBELISCO (el cual se utiliza en las areas de presupuesto, contabilidad, gestion documental, tesoreria, facturacion y almacen) se cuenta con un contrato de prestacion de servicios (SIHADCO) para actualizacion y soporte de los sistemas antes mensionados. </t>
  </si>
  <si>
    <t>la entidad cuenta con el plan de mantenimiento de servicios tecnologicos y esta publicado en la pagina web para su consulta, se establecio un cronograma para realizar mantenimiento preventivo a las impresoras y equipos de computo para el primer del año en curso, se cuenta con las hojas de vida correspondientes a cada equipo por area, se ampliaron la cantidad de megas con la empresa CLARO con el fin de mejorar la velocidad de navegacion. se cuenta con un contratista donde hizo mantenimiento a los motores de los dumis de la publicidad.</t>
  </si>
  <si>
    <t>al cierre del avance la entidad mando a producir en presentacion de 375 la joropita, en alusion al torneo internacional del joropo.</t>
  </si>
  <si>
    <t xml:space="preserve">llego la calificacion de FURAG y la empresa le dieron el 48.1% el cual no puede ser comparado con los años anteriores ya que se realizaron cambios significativos a las preguntas de las politica.  </t>
  </si>
  <si>
    <t>con la ARL Positiva se realizo capacitacion sobre riesgo psicosocial anexo la asistencia de los eventos</t>
  </si>
  <si>
    <t>en el tercer semestre se han celebrado 54 contratos a 31 de diciembre del 2023, de los cuales se le han publicado en la plataforma del SECOP II. Se le envia el cuadro de contratacion de la ULM.</t>
  </si>
  <si>
    <t xml:space="preserve">en el tercer semestre se han celebrado 54  contratos de los cuales se le han publicado en su debido tiempo y oportunidad lo señalado en el manual de contratacion. </t>
  </si>
  <si>
    <t>al cierre de esta vigencia se hizo un acta de MIPG con fecha de noviembre</t>
  </si>
  <si>
    <t>se realizo las actas mensuales de conciliación entre almacén y contabilidad del producto terminado, de los meses de noviembre y diciembre del año 2023 para detectar las diferencias si se presentan  y mantener depurado el almacén. Se envio la evidencia.</t>
  </si>
  <si>
    <t>la entidad a 31 de diciembre de las ventas totales en el Meta y otros Departamentos fueron de 538.358 unidades convertidas a 750 cc.</t>
  </si>
  <si>
    <t xml:space="preserve">la entidad para el tercer trimestre ha tenido ventas totales en la Orinoquia 61.715 unidades convertidas a 750 cc. </t>
  </si>
  <si>
    <t xml:space="preserve">la entidad a 31 de diciembre realizo  ventas totales en el Meta 472.743 unidades convertidas a 750 cc. </t>
  </si>
  <si>
    <t xml:space="preserve">se realizo el plan de comunicaciones </t>
  </si>
  <si>
    <t>se realizaron acuerdos comerciales y quedo un acuerdo vigente a 31 de diciembre del 2024 con una empresa TM. Los acuerdos reposan en la oficina de la secretaria de gerencia</t>
  </si>
  <si>
    <t>se realizaron canjes publicitarios</t>
  </si>
  <si>
    <t>a la oficina de correspondencia llegaron en el ultimo trimesre 24 solicitudes, 20 para el area comercial de patrocinio, apoyo logistico y acompañamientos y demas llegaron 4 correspondencia general, a todas se les dio respuesta dentro del tiempo estimado.</t>
  </si>
  <si>
    <t xml:space="preserve">a las 20 peticiones se les dio respuesta de forma oportuna utilizando los medios tecnologicos como son los correos y de comunicaciones como es el celular e incluso de forma personal. </t>
  </si>
  <si>
    <t>la apropiacion definitiva del gasto es de $8.602.744.630 y total de compromisos a 31 de diciembre es de $6.797.443.598 con un porcentaje de 78%</t>
  </si>
  <si>
    <t>la apropiacion definitiva del gasto es de $8.602.744.630 y total de recaudo efectivo a 31 de diciembre es de $ 6.708.628.922  con un porcentaje de 78%.</t>
  </si>
  <si>
    <t>el plan anual de adquisiciones tiene un valor de $5.869.543.313 se publico en colombia compra eficiente y se han realizado contratos por un valor de  $ 5.044.870.888</t>
  </si>
  <si>
    <t>se realizo unas actividades  de bienestar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</si>
</sst>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_ * #,##0.00_ ;_ * \-#,##0.00_ ;_ * &quot;-&quot;??_ ;_ @_ "/>
    <numFmt numFmtId="166" formatCode="_ [$€-2]\ * #,##0.00_ ;_ [$€-2]\ * \-#,##0.00_ ;_ [$€-2]\ * &quot;-&quot;??_ "/>
    <numFmt numFmtId="167" formatCode="d/mm/yyyy;@"/>
    <numFmt numFmtId="168" formatCode="0.0%"/>
  </numFmts>
  <fonts count="3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name val="Arial"/>
      <family val="2"/>
    </font>
    <font>
      <sz val="8"/>
      <name val="MS Sans Serif"/>
    </font>
    <font>
      <sz val="11"/>
      <name val="Tahoma"/>
      <family val="2"/>
    </font>
    <font>
      <b/>
      <sz val="11"/>
      <name val="Tahoma"/>
      <family val="2"/>
    </font>
    <font>
      <b/>
      <sz val="13"/>
      <color rgb="FF000000"/>
      <name val="Arial"/>
      <family val="2"/>
    </font>
    <font>
      <sz val="11"/>
      <color rgb="FF000000"/>
      <name val="Arial"/>
      <family val="2"/>
    </font>
    <font>
      <sz val="11"/>
      <color theme="1"/>
      <name val="Arial"/>
      <family val="2"/>
    </font>
    <font>
      <b/>
      <sz val="13"/>
      <name val="Arial MT"/>
    </font>
    <font>
      <b/>
      <sz val="13"/>
      <color rgb="FF000000"/>
      <name val="Arial MT"/>
    </font>
    <font>
      <b/>
      <sz val="16"/>
      <name val="Arial"/>
      <family val="2"/>
    </font>
    <font>
      <b/>
      <sz val="13"/>
      <name val="Arial"/>
      <family val="2"/>
    </font>
    <font>
      <sz val="12"/>
      <name val="Arial"/>
      <family val="2"/>
    </font>
    <font>
      <b/>
      <sz val="12"/>
      <name val="Arial"/>
      <family val="2"/>
    </font>
    <font>
      <b/>
      <sz val="12"/>
      <name val="Tahoma"/>
      <family val="2"/>
    </font>
    <font>
      <sz val="12"/>
      <name val="Tahoma"/>
      <family val="2"/>
    </font>
    <font>
      <b/>
      <sz val="10"/>
      <name val="Tahoma"/>
      <family val="2"/>
    </font>
    <font>
      <sz val="10"/>
      <name val="Tahoma"/>
      <family val="2"/>
    </font>
    <font>
      <b/>
      <sz val="10"/>
      <name val="Arial"/>
      <family val="2"/>
    </font>
    <font>
      <sz val="9"/>
      <name val="Arial"/>
      <family val="2"/>
    </font>
    <font>
      <sz val="9"/>
      <name val="Tahoma"/>
      <family val="2"/>
    </font>
    <font>
      <b/>
      <sz val="9"/>
      <color rgb="FF000000"/>
      <name val="Arial"/>
      <family val="2"/>
    </font>
    <font>
      <sz val="9"/>
      <color theme="1"/>
      <name val="Arial"/>
      <family val="2"/>
    </font>
    <font>
      <sz val="9"/>
      <color rgb="FF000000"/>
      <name val="Arial"/>
      <family val="2"/>
    </font>
    <font>
      <sz val="16"/>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64">
    <xf numFmtId="0" fontId="0" fillId="0" borderId="0"/>
    <xf numFmtId="166" fontId="9" fillId="0" borderId="0" applyFont="0" applyFill="0" applyBorder="0" applyAlignment="0" applyProtection="0"/>
    <xf numFmtId="9" fontId="9" fillId="0" borderId="0" applyFont="0" applyFill="0" applyBorder="0" applyAlignment="0" applyProtection="0"/>
    <xf numFmtId="0" fontId="8" fillId="0" borderId="0"/>
    <xf numFmtId="0" fontId="7" fillId="0" borderId="0"/>
    <xf numFmtId="9" fontId="7" fillId="0" borderId="0" applyFont="0" applyFill="0" applyBorder="0" applyAlignment="0" applyProtection="0"/>
    <xf numFmtId="0" fontId="6" fillId="0" borderId="0"/>
    <xf numFmtId="164" fontId="6"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4" fillId="0" borderId="0"/>
    <xf numFmtId="0" fontId="4" fillId="0" borderId="0"/>
    <xf numFmtId="0" fontId="3" fillId="0" borderId="0"/>
    <xf numFmtId="164" fontId="3"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9"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2" fillId="0" borderId="0"/>
    <xf numFmtId="0" fontId="1" fillId="0" borderId="0"/>
  </cellStyleXfs>
  <cellXfs count="112">
    <xf numFmtId="0" fontId="0" fillId="0" borderId="0" xfId="0"/>
    <xf numFmtId="0" fontId="11" fillId="2" borderId="1" xfId="0" applyFont="1" applyFill="1" applyBorder="1" applyAlignment="1" applyProtection="1">
      <alignment horizontal="left" vertical="top" wrapText="1"/>
      <protection locked="0"/>
    </xf>
    <xf numFmtId="0" fontId="11" fillId="2" borderId="1" xfId="0" applyFont="1" applyFill="1" applyBorder="1" applyAlignment="1" applyProtection="1">
      <alignment vertical="top" wrapText="1"/>
      <protection locked="0"/>
    </xf>
    <xf numFmtId="0" fontId="11" fillId="0" borderId="0" xfId="0" applyFont="1" applyAlignment="1">
      <alignment wrapText="1"/>
    </xf>
    <xf numFmtId="0" fontId="11" fillId="2" borderId="1" xfId="0" applyFont="1" applyFill="1" applyBorder="1" applyAlignment="1" applyProtection="1">
      <alignment vertical="top"/>
      <protection locked="0"/>
    </xf>
    <xf numFmtId="0" fontId="14" fillId="2" borderId="1" xfId="0" applyFont="1" applyFill="1" applyBorder="1" applyAlignment="1" applyProtection="1">
      <alignment horizontal="center" vertical="top" wrapText="1"/>
      <protection locked="0"/>
    </xf>
    <xf numFmtId="0" fontId="11" fillId="2" borderId="0" xfId="0" applyFont="1" applyFill="1" applyAlignment="1" applyProtection="1">
      <alignment vertical="top"/>
      <protection locked="0"/>
    </xf>
    <xf numFmtId="0" fontId="11" fillId="2" borderId="0" xfId="0" applyFont="1" applyFill="1" applyAlignment="1" applyProtection="1">
      <alignment horizontal="center" vertical="top"/>
      <protection locked="0"/>
    </xf>
    <xf numFmtId="0" fontId="11" fillId="2" borderId="0" xfId="0" applyFont="1" applyFill="1" applyAlignment="1" applyProtection="1">
      <alignment horizontal="left" vertical="top"/>
      <protection locked="0"/>
    </xf>
    <xf numFmtId="0" fontId="13" fillId="2" borderId="1" xfId="0" applyFont="1" applyFill="1" applyBorder="1" applyAlignment="1" applyProtection="1">
      <alignment horizontal="justify" vertical="center" wrapText="1"/>
      <protection locked="0"/>
    </xf>
    <xf numFmtId="0" fontId="25" fillId="2" borderId="1"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protection locked="0"/>
    </xf>
    <xf numFmtId="3" fontId="27" fillId="2" borderId="1" xfId="0" applyNumberFormat="1" applyFont="1" applyFill="1" applyBorder="1" applyAlignment="1" applyProtection="1">
      <alignment horizontal="center" vertical="center"/>
      <protection locked="0"/>
    </xf>
    <xf numFmtId="3" fontId="26" fillId="2" borderId="1" xfId="0" applyNumberFormat="1"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3" fontId="26" fillId="2" borderId="1" xfId="0" applyNumberFormat="1" applyFont="1" applyFill="1" applyBorder="1" applyAlignment="1" applyProtection="1">
      <alignment horizontal="center" vertical="center" wrapText="1"/>
      <protection locked="0"/>
    </xf>
    <xf numFmtId="0" fontId="28" fillId="2" borderId="0" xfId="0" applyFont="1" applyFill="1" applyAlignment="1" applyProtection="1">
      <alignment horizontal="center" vertical="center"/>
      <protection locked="0"/>
    </xf>
    <xf numFmtId="0" fontId="26" fillId="4" borderId="1" xfId="0" applyFont="1" applyFill="1" applyBorder="1" applyAlignment="1" applyProtection="1">
      <alignment horizontal="center" vertical="center" wrapText="1"/>
      <protection locked="0"/>
    </xf>
    <xf numFmtId="0" fontId="28" fillId="4" borderId="1" xfId="0" applyFont="1" applyFill="1" applyBorder="1" applyAlignment="1" applyProtection="1">
      <alignment horizontal="center" vertical="center"/>
      <protection locked="0"/>
    </xf>
    <xf numFmtId="3" fontId="26" fillId="4" borderId="1" xfId="0" applyNumberFormat="1" applyFont="1" applyFill="1" applyBorder="1" applyAlignment="1" applyProtection="1">
      <alignment horizontal="center" vertical="center" wrapText="1"/>
      <protection locked="0"/>
    </xf>
    <xf numFmtId="0" fontId="29" fillId="2" borderId="1" xfId="0" applyFont="1" applyFill="1" applyBorder="1" applyAlignment="1" applyProtection="1">
      <alignment vertical="top"/>
      <protection locked="0"/>
    </xf>
    <xf numFmtId="0" fontId="29" fillId="2" borderId="0" xfId="0" applyFont="1" applyFill="1" applyBorder="1" applyAlignment="1" applyProtection="1">
      <alignment vertical="top"/>
      <protection locked="0"/>
    </xf>
    <xf numFmtId="9" fontId="0" fillId="0" borderId="0" xfId="2" applyFont="1"/>
    <xf numFmtId="0" fontId="27" fillId="0" borderId="1" xfId="0" applyFont="1" applyFill="1" applyBorder="1" applyAlignment="1" applyProtection="1">
      <alignment horizontal="center" vertical="center"/>
      <protection locked="0"/>
    </xf>
    <xf numFmtId="0" fontId="30" fillId="0" borderId="1" xfId="0" applyFont="1" applyFill="1" applyBorder="1" applyAlignment="1" applyProtection="1">
      <alignment horizontal="justify" vertical="top" wrapText="1"/>
      <protection locked="0"/>
    </xf>
    <xf numFmtId="0" fontId="9" fillId="0" borderId="1" xfId="0" applyFont="1" applyFill="1" applyBorder="1" applyAlignment="1" applyProtection="1">
      <alignment horizontal="justify" vertical="top" wrapText="1"/>
      <protection locked="0"/>
    </xf>
    <xf numFmtId="0" fontId="11" fillId="0" borderId="1" xfId="0" applyFont="1" applyFill="1" applyBorder="1" applyAlignment="1" applyProtection="1">
      <alignment horizontal="justify" vertical="top" wrapText="1"/>
      <protection locked="0"/>
    </xf>
    <xf numFmtId="0" fontId="11" fillId="0" borderId="0" xfId="0" applyFont="1" applyFill="1" applyAlignment="1" applyProtection="1">
      <alignment horizontal="center" vertical="center"/>
      <protection locked="0"/>
    </xf>
    <xf numFmtId="9" fontId="30" fillId="2" borderId="1" xfId="0" applyNumberFormat="1" applyFont="1" applyFill="1" applyBorder="1" applyAlignment="1" applyProtection="1">
      <alignment horizontal="left" vertical="top" wrapText="1"/>
      <protection locked="0"/>
    </xf>
    <xf numFmtId="9" fontId="30" fillId="2" borderId="3" xfId="0" applyNumberFormat="1" applyFont="1" applyFill="1" applyBorder="1" applyAlignment="1" applyProtection="1">
      <alignment horizontal="left" vertical="top" wrapText="1"/>
      <protection locked="0"/>
    </xf>
    <xf numFmtId="9" fontId="30" fillId="2" borderId="1" xfId="2" applyFont="1" applyFill="1" applyBorder="1" applyAlignment="1" applyProtection="1">
      <alignment horizontal="left" vertical="top" wrapText="1"/>
      <protection locked="0"/>
    </xf>
    <xf numFmtId="167" fontId="30" fillId="2" borderId="1" xfId="0" applyNumberFormat="1" applyFont="1" applyFill="1" applyBorder="1" applyAlignment="1" applyProtection="1">
      <alignment horizontal="center" vertical="top" wrapText="1"/>
      <protection locked="0"/>
    </xf>
    <xf numFmtId="0" fontId="30" fillId="2" borderId="1" xfId="0" applyFont="1" applyFill="1" applyBorder="1" applyAlignment="1" applyProtection="1">
      <alignment horizontal="center" vertical="top" wrapText="1"/>
      <protection locked="0"/>
    </xf>
    <xf numFmtId="9" fontId="30" fillId="2" borderId="1" xfId="0" applyNumberFormat="1" applyFont="1" applyFill="1" applyBorder="1" applyAlignment="1" applyProtection="1">
      <alignment horizontal="center" vertical="top" wrapText="1"/>
      <protection locked="0"/>
    </xf>
    <xf numFmtId="9" fontId="30" fillId="2" borderId="1" xfId="2" applyFont="1" applyFill="1" applyBorder="1" applyAlignment="1" applyProtection="1">
      <alignment horizontal="center" vertical="top" wrapText="1"/>
      <protection locked="0"/>
    </xf>
    <xf numFmtId="0" fontId="32" fillId="2" borderId="1" xfId="0" applyFont="1" applyFill="1" applyBorder="1" applyAlignment="1">
      <alignment horizontal="justify" vertical="top" wrapText="1"/>
    </xf>
    <xf numFmtId="168" fontId="30" fillId="2" borderId="1" xfId="0" applyNumberFormat="1" applyFont="1" applyFill="1" applyBorder="1" applyAlignment="1" applyProtection="1">
      <alignment horizontal="center" vertical="top" wrapText="1"/>
      <protection locked="0"/>
    </xf>
    <xf numFmtId="0" fontId="32" fillId="2" borderId="1" xfId="0" applyFont="1" applyFill="1" applyBorder="1" applyAlignment="1">
      <alignment horizontal="left" vertical="top" wrapText="1"/>
    </xf>
    <xf numFmtId="0" fontId="33" fillId="2" borderId="1" xfId="0" applyFont="1" applyFill="1" applyBorder="1" applyAlignment="1">
      <alignment horizontal="justify" vertical="top"/>
    </xf>
    <xf numFmtId="0" fontId="32" fillId="2" borderId="1" xfId="0" applyFont="1" applyFill="1" applyBorder="1" applyAlignment="1">
      <alignment horizontal="center" vertical="top"/>
    </xf>
    <xf numFmtId="9" fontId="32" fillId="2" borderId="1" xfId="0" applyNumberFormat="1" applyFont="1" applyFill="1" applyBorder="1" applyAlignment="1">
      <alignment horizontal="center" vertical="top"/>
    </xf>
    <xf numFmtId="0" fontId="29" fillId="2" borderId="1" xfId="0" applyFont="1" applyFill="1" applyBorder="1" applyAlignment="1">
      <alignment vertical="top" wrapText="1"/>
    </xf>
    <xf numFmtId="0" fontId="33" fillId="2" borderId="1" xfId="0" applyFont="1" applyFill="1" applyBorder="1" applyAlignment="1">
      <alignment horizontal="center" vertical="top" wrapText="1"/>
    </xf>
    <xf numFmtId="0" fontId="17" fillId="2" borderId="1" xfId="63" applyFont="1" applyFill="1" applyBorder="1" applyAlignment="1">
      <alignment horizontal="justify" vertical="top"/>
    </xf>
    <xf numFmtId="0" fontId="9" fillId="2" borderId="1" xfId="0" applyFont="1" applyFill="1" applyBorder="1" applyAlignment="1">
      <alignment horizontal="left" vertical="top" wrapText="1"/>
    </xf>
    <xf numFmtId="9" fontId="13" fillId="2" borderId="1" xfId="0" applyNumberFormat="1" applyFont="1" applyFill="1" applyBorder="1" applyAlignment="1" applyProtection="1">
      <alignment horizontal="left" vertical="top" wrapText="1"/>
      <protection locked="0"/>
    </xf>
    <xf numFmtId="167" fontId="13" fillId="2" borderId="1" xfId="0" applyNumberFormat="1" applyFont="1" applyFill="1" applyBorder="1" applyAlignment="1" applyProtection="1">
      <alignment horizontal="center" vertical="top" wrapText="1"/>
      <protection locked="0"/>
    </xf>
    <xf numFmtId="0" fontId="13" fillId="2" borderId="1" xfId="0" applyFont="1" applyFill="1" applyBorder="1" applyAlignment="1" applyProtection="1">
      <alignment horizontal="center" vertical="top" wrapText="1"/>
      <protection locked="0"/>
    </xf>
    <xf numFmtId="9" fontId="13" fillId="2" borderId="1" xfId="0" applyNumberFormat="1" applyFont="1" applyFill="1" applyBorder="1" applyAlignment="1" applyProtection="1">
      <alignment horizontal="center" vertical="top" wrapText="1"/>
      <protection locked="0"/>
    </xf>
    <xf numFmtId="9" fontId="13" fillId="2" borderId="1" xfId="2" applyFont="1" applyFill="1" applyBorder="1" applyAlignment="1" applyProtection="1">
      <alignment horizontal="center" vertical="top" wrapText="1"/>
      <protection locked="0"/>
    </xf>
    <xf numFmtId="0" fontId="13" fillId="0" borderId="1" xfId="0" applyFont="1" applyFill="1" applyBorder="1" applyAlignment="1" applyProtection="1">
      <alignment horizontal="justify" vertical="top" wrapText="1"/>
      <protection locked="0"/>
    </xf>
    <xf numFmtId="0" fontId="17" fillId="2" borderId="1" xfId="63" applyFont="1" applyFill="1" applyBorder="1" applyAlignment="1">
      <alignment horizontal="justify" vertical="top" wrapText="1"/>
    </xf>
    <xf numFmtId="0" fontId="0" fillId="2" borderId="1" xfId="0" applyFill="1" applyBorder="1" applyAlignment="1">
      <alignment horizontal="left" vertical="top" wrapText="1"/>
    </xf>
    <xf numFmtId="0" fontId="17" fillId="2" borderId="1" xfId="0" applyFont="1" applyFill="1" applyBorder="1" applyAlignment="1">
      <alignment horizontal="justify" vertical="top"/>
    </xf>
    <xf numFmtId="0" fontId="17" fillId="2" borderId="1" xfId="0" applyFont="1" applyFill="1" applyBorder="1" applyAlignment="1">
      <alignment horizontal="justify" vertical="top" wrapText="1"/>
    </xf>
    <xf numFmtId="9" fontId="11" fillId="2" borderId="1" xfId="0" applyNumberFormat="1" applyFont="1" applyFill="1" applyBorder="1" applyAlignment="1" applyProtection="1">
      <alignment horizontal="center" vertical="top"/>
      <protection locked="0"/>
    </xf>
    <xf numFmtId="9" fontId="17" fillId="2" borderId="1" xfId="0" applyNumberFormat="1" applyFont="1" applyFill="1" applyBorder="1" applyAlignment="1">
      <alignment horizontal="center" vertical="top" wrapText="1"/>
    </xf>
    <xf numFmtId="9" fontId="17" fillId="2" borderId="1" xfId="0" applyNumberFormat="1" applyFont="1" applyFill="1" applyBorder="1" applyAlignment="1">
      <alignment horizontal="center" vertical="top"/>
    </xf>
    <xf numFmtId="0" fontId="11" fillId="2" borderId="1" xfId="0" applyFont="1" applyFill="1" applyBorder="1" applyAlignment="1" applyProtection="1">
      <alignment horizontal="center" vertical="top"/>
      <protection locked="0"/>
    </xf>
    <xf numFmtId="0" fontId="21" fillId="2" borderId="1" xfId="0" applyFont="1" applyFill="1" applyBorder="1" applyAlignment="1">
      <alignment horizontal="center" vertical="top"/>
    </xf>
    <xf numFmtId="0" fontId="11" fillId="2" borderId="1" xfId="0" applyFont="1" applyFill="1" applyBorder="1" applyAlignment="1" applyProtection="1">
      <alignment horizontal="left" vertical="top"/>
      <protection locked="0"/>
    </xf>
    <xf numFmtId="0" fontId="11" fillId="2" borderId="1" xfId="0" applyFont="1" applyFill="1" applyBorder="1" applyAlignment="1">
      <alignment horizontal="justify" vertical="top"/>
    </xf>
    <xf numFmtId="0" fontId="11" fillId="0" borderId="0" xfId="0" applyFont="1" applyFill="1" applyAlignment="1" applyProtection="1">
      <alignment horizontal="justify" vertical="top" wrapText="1"/>
      <protection locked="0"/>
    </xf>
    <xf numFmtId="0" fontId="18" fillId="0" borderId="1" xfId="0" applyFont="1" applyBorder="1" applyAlignment="1">
      <alignment vertical="top" wrapText="1"/>
    </xf>
    <xf numFmtId="0" fontId="16" fillId="3" borderId="1" xfId="0" applyFont="1" applyFill="1" applyBorder="1" applyAlignment="1">
      <alignment horizontal="justify" vertical="top" wrapText="1"/>
    </xf>
    <xf numFmtId="0" fontId="11" fillId="3" borderId="1" xfId="0" applyFont="1" applyFill="1" applyBorder="1" applyAlignment="1" applyProtection="1">
      <alignment horizontal="center" vertical="top" wrapText="1"/>
      <protection locked="0"/>
    </xf>
    <xf numFmtId="9" fontId="11" fillId="0" borderId="1" xfId="0" applyNumberFormat="1" applyFont="1" applyFill="1" applyBorder="1" applyAlignment="1" applyProtection="1">
      <alignment horizontal="center" vertical="top"/>
      <protection locked="0"/>
    </xf>
    <xf numFmtId="0" fontId="25" fillId="0" borderId="1"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top" wrapText="1"/>
      <protection locked="0"/>
    </xf>
    <xf numFmtId="0" fontId="34" fillId="0" borderId="1" xfId="0" applyFont="1" applyFill="1" applyBorder="1" applyAlignment="1" applyProtection="1">
      <alignment horizontal="center" vertical="top" wrapText="1"/>
      <protection locked="0"/>
    </xf>
    <xf numFmtId="0" fontId="26" fillId="0" borderId="1" xfId="0" applyFont="1" applyFill="1" applyBorder="1" applyAlignment="1" applyProtection="1">
      <alignment horizontal="center" vertical="center" wrapText="1"/>
      <protection locked="0"/>
    </xf>
    <xf numFmtId="3" fontId="26" fillId="0" borderId="1" xfId="0" applyNumberFormat="1" applyFont="1" applyFill="1" applyBorder="1" applyAlignment="1" applyProtection="1">
      <alignment horizontal="center" vertical="center" wrapText="1"/>
      <protection locked="0"/>
    </xf>
    <xf numFmtId="9" fontId="30" fillId="0" borderId="1" xfId="0" applyNumberFormat="1" applyFont="1" applyFill="1" applyBorder="1" applyAlignment="1" applyProtection="1">
      <alignment horizontal="center" vertical="top" wrapText="1"/>
      <protection locked="0"/>
    </xf>
    <xf numFmtId="0" fontId="14" fillId="0" borderId="1" xfId="0" applyFont="1" applyFill="1" applyBorder="1" applyAlignment="1" applyProtection="1">
      <alignment horizontal="center" vertical="top" wrapText="1"/>
      <protection locked="0"/>
    </xf>
    <xf numFmtId="9" fontId="13" fillId="0" borderId="1" xfId="0" applyNumberFormat="1" applyFont="1" applyFill="1" applyBorder="1" applyAlignment="1" applyProtection="1">
      <alignment horizontal="center" vertical="top" wrapText="1"/>
      <protection locked="0"/>
    </xf>
    <xf numFmtId="0" fontId="20" fillId="2" borderId="1" xfId="0" applyFont="1" applyFill="1" applyBorder="1" applyAlignment="1" applyProtection="1">
      <alignment horizontal="center" vertical="top" wrapText="1"/>
      <protection locked="0"/>
    </xf>
    <xf numFmtId="0" fontId="11"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0" fontId="13" fillId="0" borderId="1" xfId="0" applyFont="1" applyBorder="1" applyAlignment="1" applyProtection="1">
      <alignment horizontal="center" vertical="top" wrapText="1"/>
      <protection locked="0"/>
    </xf>
    <xf numFmtId="0" fontId="16" fillId="2" borderId="1" xfId="0" applyFont="1" applyFill="1" applyBorder="1" applyAlignment="1">
      <alignment horizontal="left" vertical="top" wrapText="1"/>
    </xf>
    <xf numFmtId="0" fontId="21" fillId="2" borderId="1" xfId="0" applyFont="1" applyFill="1" applyBorder="1" applyAlignment="1">
      <alignment horizontal="center" vertical="top" wrapText="1"/>
    </xf>
    <xf numFmtId="0" fontId="11" fillId="2" borderId="1" xfId="0" applyFont="1" applyFill="1" applyBorder="1" applyAlignment="1" applyProtection="1">
      <alignment horizontal="center" vertical="top" wrapText="1"/>
      <protection locked="0"/>
    </xf>
    <xf numFmtId="0" fontId="11" fillId="2" borderId="1" xfId="0" applyFont="1" applyFill="1" applyBorder="1" applyAlignment="1" applyProtection="1">
      <alignment horizontal="center" vertical="top"/>
      <protection locked="0"/>
    </xf>
    <xf numFmtId="0" fontId="11" fillId="2" borderId="3" xfId="0" applyFont="1" applyFill="1" applyBorder="1" applyAlignment="1" applyProtection="1">
      <alignment horizontal="center" vertical="top"/>
      <protection locked="0"/>
    </xf>
    <xf numFmtId="0" fontId="11" fillId="2" borderId="4" xfId="0" applyFont="1" applyFill="1" applyBorder="1" applyAlignment="1" applyProtection="1">
      <alignment horizontal="center" vertical="top"/>
      <protection locked="0"/>
    </xf>
    <xf numFmtId="0" fontId="11" fillId="2" borderId="2" xfId="0" applyFont="1" applyFill="1" applyBorder="1" applyAlignment="1" applyProtection="1">
      <alignment horizontal="center" vertical="top"/>
      <protection locked="0"/>
    </xf>
    <xf numFmtId="0" fontId="17" fillId="2" borderId="1" xfId="0" applyFont="1" applyFill="1" applyBorder="1" applyAlignment="1">
      <alignment horizontal="left" vertical="top"/>
    </xf>
    <xf numFmtId="0" fontId="17"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21" fillId="2" borderId="1" xfId="0" applyFont="1" applyFill="1" applyBorder="1" applyAlignment="1">
      <alignment horizontal="left" vertical="top" wrapText="1"/>
    </xf>
    <xf numFmtId="9" fontId="30" fillId="2" borderId="1" xfId="0" applyNumberFormat="1" applyFont="1" applyFill="1" applyBorder="1" applyAlignment="1" applyProtection="1">
      <alignment horizontal="center" vertical="top" wrapText="1"/>
      <protection locked="0"/>
    </xf>
    <xf numFmtId="0" fontId="31" fillId="2" borderId="1" xfId="0" applyFont="1" applyFill="1" applyBorder="1" applyAlignment="1">
      <alignment horizontal="left" vertical="top" wrapText="1"/>
    </xf>
    <xf numFmtId="0" fontId="23" fillId="2" borderId="1" xfId="0" applyFont="1" applyFill="1" applyBorder="1" applyAlignment="1" applyProtection="1">
      <alignment horizontal="center" vertical="center" wrapText="1"/>
      <protection locked="0"/>
    </xf>
    <xf numFmtId="3" fontId="26" fillId="4" borderId="1" xfId="0" applyNumberFormat="1" applyFont="1" applyFill="1" applyBorder="1" applyAlignment="1" applyProtection="1">
      <alignment horizontal="center" vertical="center" wrapText="1"/>
      <protection locked="0"/>
    </xf>
    <xf numFmtId="0" fontId="24" fillId="2" borderId="1" xfId="0"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wrapText="1"/>
      <protection locked="0"/>
    </xf>
    <xf numFmtId="3" fontId="26" fillId="4" borderId="1" xfId="0" applyNumberFormat="1" applyFont="1" applyFill="1" applyBorder="1" applyAlignment="1" applyProtection="1">
      <alignment horizontal="center" vertical="center"/>
      <protection locked="0"/>
    </xf>
    <xf numFmtId="0" fontId="27" fillId="4" borderId="1" xfId="0" applyFont="1" applyFill="1" applyBorder="1" applyAlignment="1" applyProtection="1">
      <alignment horizontal="center" vertical="center" wrapText="1"/>
      <protection locked="0"/>
    </xf>
    <xf numFmtId="0" fontId="29" fillId="2" borderId="1" xfId="0" applyFont="1" applyFill="1" applyBorder="1" applyAlignment="1">
      <alignment horizontal="center" vertical="top" wrapText="1"/>
    </xf>
    <xf numFmtId="0" fontId="33" fillId="2" borderId="1" xfId="0" applyFont="1" applyFill="1" applyBorder="1" applyAlignment="1">
      <alignment horizontal="center" vertical="top" wrapText="1"/>
    </xf>
    <xf numFmtId="0" fontId="11" fillId="2" borderId="1" xfId="0" applyFont="1" applyFill="1" applyBorder="1" applyAlignment="1" applyProtection="1">
      <alignment horizontal="left" vertical="top" wrapText="1"/>
      <protection locked="0"/>
    </xf>
    <xf numFmtId="0" fontId="30" fillId="2" borderId="1" xfId="0" applyFont="1" applyFill="1" applyBorder="1" applyAlignment="1" applyProtection="1">
      <alignment horizontal="center" vertical="top" wrapText="1"/>
      <protection locked="0"/>
    </xf>
    <xf numFmtId="0" fontId="31" fillId="2" borderId="1" xfId="0" applyFont="1" applyFill="1" applyBorder="1" applyAlignment="1">
      <alignment horizontal="center" vertical="top" wrapText="1"/>
    </xf>
    <xf numFmtId="9" fontId="30" fillId="2" borderId="1" xfId="0" applyNumberFormat="1" applyFont="1" applyFill="1" applyBorder="1" applyAlignment="1" applyProtection="1">
      <alignment horizontal="left" vertical="top" wrapText="1"/>
      <protection locked="0"/>
    </xf>
  </cellXfs>
  <cellStyles count="64">
    <cellStyle name="Euro" xfId="1"/>
    <cellStyle name="Euro 2" xfId="16"/>
    <cellStyle name="Euro 2 2" xfId="46"/>
    <cellStyle name="Millares 2" xfId="7"/>
    <cellStyle name="Millares 2 2" xfId="23"/>
    <cellStyle name="Millares 2 2 2" xfId="53"/>
    <cellStyle name="Millares 2 3" xfId="37"/>
    <cellStyle name="Millares 3" xfId="15"/>
    <cellStyle name="Millares 3 2" xfId="31"/>
    <cellStyle name="Millares 3 2 2" xfId="61"/>
    <cellStyle name="Millares 3 3" xfId="45"/>
    <cellStyle name="Millares 4" xfId="17"/>
    <cellStyle name="Millares 4 2" xfId="47"/>
    <cellStyle name="Normal" xfId="0" builtinId="0"/>
    <cellStyle name="Normal 10" xfId="13"/>
    <cellStyle name="Normal 10 2" xfId="29"/>
    <cellStyle name="Normal 10 2 2" xfId="59"/>
    <cellStyle name="Normal 10 3" xfId="43"/>
    <cellStyle name="Normal 11" xfId="32"/>
    <cellStyle name="Normal 12" xfId="62"/>
    <cellStyle name="Normal 13" xfId="63"/>
    <cellStyle name="Normal 2" xfId="3"/>
    <cellStyle name="Normal 2 2" xfId="19"/>
    <cellStyle name="Normal 2 2 2" xfId="49"/>
    <cellStyle name="Normal 2 3" xfId="33"/>
    <cellStyle name="Normal 3" xfId="6"/>
    <cellStyle name="Normal 3 2" xfId="22"/>
    <cellStyle name="Normal 3 2 2" xfId="52"/>
    <cellStyle name="Normal 3 3" xfId="36"/>
    <cellStyle name="Normal 4" xfId="8"/>
    <cellStyle name="Normal 4 2" xfId="24"/>
    <cellStyle name="Normal 4 2 2" xfId="54"/>
    <cellStyle name="Normal 4 3" xfId="38"/>
    <cellStyle name="Normal 5" xfId="14"/>
    <cellStyle name="Normal 5 2" xfId="30"/>
    <cellStyle name="Normal 5 2 2" xfId="60"/>
    <cellStyle name="Normal 5 3" xfId="44"/>
    <cellStyle name="Normal 6" xfId="4"/>
    <cellStyle name="Normal 6 2" xfId="20"/>
    <cellStyle name="Normal 6 2 2" xfId="50"/>
    <cellStyle name="Normal 6 3" xfId="34"/>
    <cellStyle name="Normal 7" xfId="10"/>
    <cellStyle name="Normal 7 2" xfId="26"/>
    <cellStyle name="Normal 7 2 2" xfId="56"/>
    <cellStyle name="Normal 7 3" xfId="40"/>
    <cellStyle name="Normal 8" xfId="12"/>
    <cellStyle name="Normal 8 2" xfId="28"/>
    <cellStyle name="Normal 8 2 2" xfId="58"/>
    <cellStyle name="Normal 8 3" xfId="42"/>
    <cellStyle name="Normal 9" xfId="11"/>
    <cellStyle name="Normal 9 2" xfId="27"/>
    <cellStyle name="Normal 9 2 2" xfId="57"/>
    <cellStyle name="Normal 9 3" xfId="41"/>
    <cellStyle name="Porcentaje" xfId="2" builtinId="5"/>
    <cellStyle name="Porcentaje 2" xfId="18"/>
    <cellStyle name="Porcentaje 2 2" xfId="48"/>
    <cellStyle name="Porcentual 2" xfId="9"/>
    <cellStyle name="Porcentual 2 2" xfId="25"/>
    <cellStyle name="Porcentual 2 2 2" xfId="55"/>
    <cellStyle name="Porcentual 2 3" xfId="39"/>
    <cellStyle name="Porcentual 5" xfId="5"/>
    <cellStyle name="Porcentual 5 2" xfId="21"/>
    <cellStyle name="Porcentual 5 2 2" xfId="51"/>
    <cellStyle name="Porcentual 5 3" xfId="3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80" zoomScaleNormal="125" zoomScaleSheetLayoutView="80" workbookViewId="0">
      <pane ySplit="1" topLeftCell="A44" activePane="bottomLeft" state="frozen"/>
      <selection pane="bottomLeft" activeCell="A48" sqref="A48"/>
    </sheetView>
  </sheetViews>
  <sheetFormatPr baseColWidth="10" defaultColWidth="10.85546875" defaultRowHeight="14.25"/>
  <cols>
    <col min="1" max="1" width="3.7109375" style="6" customWidth="1"/>
    <col min="2" max="2" width="23.140625" style="6" customWidth="1"/>
    <col min="3" max="3" width="25" style="6" customWidth="1"/>
    <col min="4" max="4" width="27.85546875" style="6" customWidth="1"/>
    <col min="5" max="5" width="35" style="6" customWidth="1"/>
    <col min="6" max="6" width="31.140625" style="6" customWidth="1"/>
    <col min="7" max="7" width="30.42578125" style="6" customWidth="1"/>
    <col min="8" max="8" width="22.7109375" style="8" customWidth="1"/>
    <col min="9" max="9" width="20.140625" style="6" customWidth="1"/>
    <col min="10" max="10" width="12.7109375" style="6" customWidth="1"/>
    <col min="11" max="11" width="15.28515625" style="6" customWidth="1"/>
    <col min="12" max="12" width="13.42578125" style="6" customWidth="1"/>
    <col min="13" max="13" width="17.28515625" style="6" customWidth="1"/>
    <col min="14" max="14" width="15.140625" style="7" customWidth="1"/>
    <col min="15" max="15" width="15.7109375" style="34" customWidth="1"/>
    <col min="16" max="16" width="42.7109375" style="34" customWidth="1"/>
    <col min="17" max="17" width="10.85546875" style="6"/>
    <col min="18" max="18" width="13.7109375" style="6" bestFit="1" customWidth="1"/>
    <col min="19" max="16384" width="10.85546875" style="6"/>
  </cols>
  <sheetData>
    <row r="1" spans="1:16" s="12" customFormat="1" ht="8.25" hidden="1" customHeight="1">
      <c r="A1" s="11"/>
      <c r="B1" s="100" t="s">
        <v>86</v>
      </c>
      <c r="C1" s="100"/>
      <c r="D1" s="100"/>
      <c r="E1" s="100"/>
      <c r="F1" s="100"/>
      <c r="G1" s="100"/>
      <c r="H1" s="100"/>
      <c r="I1" s="100"/>
      <c r="J1" s="100"/>
      <c r="K1" s="100"/>
      <c r="L1" s="100"/>
      <c r="M1" s="100"/>
      <c r="N1" s="100"/>
      <c r="O1" s="100"/>
      <c r="P1" s="100"/>
    </row>
    <row r="2" spans="1:16" s="12" customFormat="1" ht="15">
      <c r="A2" s="11"/>
      <c r="B2" s="13" t="s">
        <v>90</v>
      </c>
      <c r="C2" s="10"/>
      <c r="D2" s="10"/>
      <c r="E2" s="13"/>
      <c r="F2" s="13"/>
      <c r="G2" s="13"/>
      <c r="H2" s="10"/>
      <c r="I2" s="13"/>
      <c r="J2" s="10"/>
      <c r="K2" s="10"/>
      <c r="L2" s="10"/>
      <c r="M2" s="102" t="s">
        <v>18</v>
      </c>
      <c r="N2" s="102"/>
      <c r="O2" s="102"/>
      <c r="P2" s="74"/>
    </row>
    <row r="3" spans="1:16" s="18" customFormat="1" ht="12.75">
      <c r="A3" s="14"/>
      <c r="B3" s="15" t="s">
        <v>87</v>
      </c>
      <c r="C3" s="16"/>
      <c r="D3" s="16"/>
      <c r="E3" s="16"/>
      <c r="F3" s="16"/>
      <c r="G3" s="16"/>
      <c r="H3" s="16"/>
      <c r="I3" s="15"/>
      <c r="J3" s="16"/>
      <c r="K3" s="16"/>
      <c r="L3" s="15"/>
      <c r="M3" s="15" t="s">
        <v>0</v>
      </c>
      <c r="N3" s="16" t="s">
        <v>1</v>
      </c>
      <c r="O3" s="30" t="s">
        <v>2</v>
      </c>
      <c r="P3" s="30"/>
    </row>
    <row r="4" spans="1:16" s="18" customFormat="1" ht="12.75">
      <c r="A4" s="14"/>
      <c r="B4" s="15"/>
      <c r="C4" s="16"/>
      <c r="D4" s="16"/>
      <c r="E4" s="16"/>
      <c r="F4" s="16"/>
      <c r="G4" s="16"/>
      <c r="H4" s="16"/>
      <c r="I4" s="15"/>
      <c r="J4" s="16"/>
      <c r="K4" s="16"/>
      <c r="L4" s="16"/>
      <c r="M4" s="16">
        <v>31</v>
      </c>
      <c r="N4" s="16">
        <v>10</v>
      </c>
      <c r="O4" s="30">
        <v>2023</v>
      </c>
      <c r="P4" s="30"/>
    </row>
    <row r="5" spans="1:16" s="18" customFormat="1" ht="12.75">
      <c r="A5" s="14"/>
      <c r="B5" s="15" t="s">
        <v>17</v>
      </c>
      <c r="C5" s="19"/>
      <c r="D5" s="19"/>
      <c r="E5" s="16"/>
      <c r="F5" s="16"/>
      <c r="G5" s="16"/>
      <c r="H5" s="16"/>
      <c r="I5" s="16"/>
      <c r="J5" s="16"/>
      <c r="K5" s="16"/>
      <c r="L5" s="15"/>
      <c r="M5" s="16"/>
      <c r="N5" s="16"/>
      <c r="O5" s="30"/>
      <c r="P5" s="30"/>
    </row>
    <row r="6" spans="1:16" s="18" customFormat="1" ht="12.75">
      <c r="A6" s="14"/>
      <c r="B6" s="20"/>
      <c r="C6" s="19"/>
      <c r="D6" s="19"/>
      <c r="E6" s="16"/>
      <c r="F6" s="16"/>
      <c r="G6" s="16"/>
      <c r="H6" s="16"/>
      <c r="I6" s="16"/>
      <c r="J6" s="16"/>
      <c r="K6" s="16"/>
      <c r="L6" s="16"/>
      <c r="M6" s="16"/>
      <c r="N6" s="16"/>
      <c r="O6" s="30"/>
      <c r="P6" s="30"/>
    </row>
    <row r="7" spans="1:16" s="23" customFormat="1" ht="15" customHeight="1">
      <c r="A7" s="25"/>
      <c r="B7" s="104" t="s">
        <v>3</v>
      </c>
      <c r="C7" s="101" t="s">
        <v>4</v>
      </c>
      <c r="D7" s="101" t="s">
        <v>5</v>
      </c>
      <c r="E7" s="101" t="s">
        <v>6</v>
      </c>
      <c r="F7" s="26"/>
      <c r="G7" s="26"/>
      <c r="H7" s="101" t="s">
        <v>7</v>
      </c>
      <c r="I7" s="101" t="s">
        <v>8</v>
      </c>
      <c r="J7" s="103" t="s">
        <v>10</v>
      </c>
      <c r="K7" s="103"/>
      <c r="L7" s="101" t="s">
        <v>12</v>
      </c>
      <c r="M7" s="101" t="s">
        <v>14</v>
      </c>
      <c r="N7" s="103" t="s">
        <v>11</v>
      </c>
      <c r="O7" s="103"/>
      <c r="P7" s="105" t="s">
        <v>91</v>
      </c>
    </row>
    <row r="8" spans="1:16" s="23" customFormat="1" ht="39" customHeight="1">
      <c r="A8" s="25"/>
      <c r="B8" s="104"/>
      <c r="C8" s="101"/>
      <c r="D8" s="101"/>
      <c r="E8" s="101"/>
      <c r="F8" s="26" t="s">
        <v>21</v>
      </c>
      <c r="G8" s="26" t="s">
        <v>67</v>
      </c>
      <c r="H8" s="101"/>
      <c r="I8" s="101"/>
      <c r="J8" s="24" t="s">
        <v>15</v>
      </c>
      <c r="K8" s="24" t="s">
        <v>16</v>
      </c>
      <c r="L8" s="101"/>
      <c r="M8" s="101"/>
      <c r="N8" s="24" t="s">
        <v>9</v>
      </c>
      <c r="O8" s="78" t="s">
        <v>13</v>
      </c>
      <c r="P8" s="105"/>
    </row>
    <row r="9" spans="1:16" s="23" customFormat="1" ht="12.75">
      <c r="A9" s="21"/>
      <c r="B9" s="17">
        <v>1</v>
      </c>
      <c r="C9" s="20">
        <v>2</v>
      </c>
      <c r="D9" s="20">
        <v>4</v>
      </c>
      <c r="E9" s="22">
        <v>5</v>
      </c>
      <c r="F9" s="22"/>
      <c r="G9" s="22"/>
      <c r="H9" s="22">
        <v>6</v>
      </c>
      <c r="I9" s="22">
        <v>7</v>
      </c>
      <c r="J9" s="22">
        <v>8</v>
      </c>
      <c r="K9" s="22">
        <v>9</v>
      </c>
      <c r="L9" s="22">
        <v>10</v>
      </c>
      <c r="M9" s="22">
        <v>11</v>
      </c>
      <c r="N9" s="22">
        <v>12</v>
      </c>
      <c r="O9" s="79">
        <v>13</v>
      </c>
      <c r="P9" s="75">
        <v>14</v>
      </c>
    </row>
    <row r="10" spans="1:16" s="28" customFormat="1" ht="97.5" customHeight="1">
      <c r="A10" s="27">
        <v>0</v>
      </c>
      <c r="B10" s="109">
        <v>1</v>
      </c>
      <c r="C10" s="110" t="s">
        <v>96</v>
      </c>
      <c r="D10" s="106" t="s">
        <v>97</v>
      </c>
      <c r="E10" s="35" t="s">
        <v>98</v>
      </c>
      <c r="F10" s="36" t="s">
        <v>99</v>
      </c>
      <c r="G10" s="37" t="s">
        <v>100</v>
      </c>
      <c r="H10" s="35" t="s">
        <v>101</v>
      </c>
      <c r="I10" s="35" t="s">
        <v>101</v>
      </c>
      <c r="J10" s="38">
        <v>44927</v>
      </c>
      <c r="K10" s="38">
        <v>45291</v>
      </c>
      <c r="L10" s="39" t="s">
        <v>22</v>
      </c>
      <c r="M10" s="40">
        <v>0.1</v>
      </c>
      <c r="N10" s="41">
        <v>1</v>
      </c>
      <c r="O10" s="80">
        <v>1</v>
      </c>
      <c r="P10" s="31" t="s">
        <v>152</v>
      </c>
    </row>
    <row r="11" spans="1:16" s="28" customFormat="1" ht="141" customHeight="1">
      <c r="A11" s="27"/>
      <c r="B11" s="109"/>
      <c r="C11" s="110"/>
      <c r="D11" s="106"/>
      <c r="E11" s="111" t="s">
        <v>102</v>
      </c>
      <c r="F11" s="42" t="s">
        <v>103</v>
      </c>
      <c r="G11" s="42" t="s">
        <v>104</v>
      </c>
      <c r="H11" s="98" t="s">
        <v>101</v>
      </c>
      <c r="I11" s="35" t="s">
        <v>101</v>
      </c>
      <c r="J11" s="38">
        <v>44927</v>
      </c>
      <c r="K11" s="38">
        <v>45291</v>
      </c>
      <c r="L11" s="39" t="s">
        <v>22</v>
      </c>
      <c r="M11" s="40">
        <v>0.45</v>
      </c>
      <c r="N11" s="41">
        <v>1</v>
      </c>
      <c r="O11" s="80">
        <v>0.8</v>
      </c>
      <c r="P11" s="31" t="s">
        <v>154</v>
      </c>
    </row>
    <row r="12" spans="1:16" s="28" customFormat="1" ht="54.75" customHeight="1">
      <c r="A12" s="27"/>
      <c r="B12" s="109"/>
      <c r="C12" s="110"/>
      <c r="D12" s="106"/>
      <c r="E12" s="111"/>
      <c r="F12" s="42" t="s">
        <v>105</v>
      </c>
      <c r="G12" s="42" t="s">
        <v>106</v>
      </c>
      <c r="H12" s="98"/>
      <c r="I12" s="35" t="s">
        <v>101</v>
      </c>
      <c r="J12" s="38">
        <v>44927</v>
      </c>
      <c r="K12" s="38">
        <v>45291</v>
      </c>
      <c r="L12" s="39" t="s">
        <v>22</v>
      </c>
      <c r="M12" s="40">
        <v>0.13</v>
      </c>
      <c r="N12" s="41">
        <v>1</v>
      </c>
      <c r="O12" s="80">
        <v>1</v>
      </c>
      <c r="P12" s="31" t="s">
        <v>153</v>
      </c>
    </row>
    <row r="13" spans="1:16" s="28" customFormat="1" ht="68.25" customHeight="1">
      <c r="A13" s="27"/>
      <c r="B13" s="109"/>
      <c r="C13" s="110"/>
      <c r="D13" s="106"/>
      <c r="E13" s="35" t="s">
        <v>107</v>
      </c>
      <c r="F13" s="42" t="s">
        <v>108</v>
      </c>
      <c r="G13" s="42" t="s">
        <v>109</v>
      </c>
      <c r="H13" s="40" t="s">
        <v>101</v>
      </c>
      <c r="I13" s="35" t="s">
        <v>101</v>
      </c>
      <c r="J13" s="38">
        <v>44927</v>
      </c>
      <c r="K13" s="38">
        <v>45291</v>
      </c>
      <c r="L13" s="39" t="s">
        <v>22</v>
      </c>
      <c r="M13" s="43">
        <v>1E-3</v>
      </c>
      <c r="N13" s="41">
        <v>1</v>
      </c>
      <c r="O13" s="80">
        <v>1</v>
      </c>
      <c r="P13" s="31" t="s">
        <v>142</v>
      </c>
    </row>
    <row r="14" spans="1:16" s="28" customFormat="1" ht="58.5" customHeight="1">
      <c r="A14" s="27"/>
      <c r="B14" s="109"/>
      <c r="C14" s="110"/>
      <c r="D14" s="106"/>
      <c r="E14" s="42" t="s">
        <v>110</v>
      </c>
      <c r="F14" s="42" t="s">
        <v>111</v>
      </c>
      <c r="G14" s="44" t="s">
        <v>68</v>
      </c>
      <c r="H14" s="35" t="s">
        <v>101</v>
      </c>
      <c r="I14" s="35" t="s">
        <v>101</v>
      </c>
      <c r="J14" s="38">
        <v>44927</v>
      </c>
      <c r="K14" s="38">
        <v>45291</v>
      </c>
      <c r="L14" s="39" t="s">
        <v>22</v>
      </c>
      <c r="M14" s="39">
        <v>1</v>
      </c>
      <c r="N14" s="41">
        <v>1</v>
      </c>
      <c r="O14" s="80">
        <v>1</v>
      </c>
      <c r="P14" s="31" t="s">
        <v>155</v>
      </c>
    </row>
    <row r="15" spans="1:16" s="28" customFormat="1" ht="66" customHeight="1">
      <c r="A15" s="27"/>
      <c r="B15" s="109"/>
      <c r="C15" s="110"/>
      <c r="D15" s="106"/>
      <c r="E15" s="45" t="s">
        <v>112</v>
      </c>
      <c r="F15" s="42" t="s">
        <v>113</v>
      </c>
      <c r="G15" s="44" t="s">
        <v>68</v>
      </c>
      <c r="H15" s="35" t="s">
        <v>101</v>
      </c>
      <c r="I15" s="35" t="s">
        <v>101</v>
      </c>
      <c r="J15" s="38">
        <v>45291</v>
      </c>
      <c r="L15" s="39" t="s">
        <v>22</v>
      </c>
      <c r="M15" s="39">
        <v>5</v>
      </c>
      <c r="N15" s="41">
        <v>1</v>
      </c>
      <c r="O15" s="80">
        <v>1</v>
      </c>
      <c r="P15" s="31" t="s">
        <v>156</v>
      </c>
    </row>
    <row r="16" spans="1:16" s="28" customFormat="1" ht="79.5" customHeight="1">
      <c r="A16" s="27"/>
      <c r="B16" s="109"/>
      <c r="C16" s="110"/>
      <c r="D16" s="106"/>
      <c r="E16" s="45" t="s">
        <v>114</v>
      </c>
      <c r="F16" s="45" t="s">
        <v>115</v>
      </c>
      <c r="G16" s="44" t="s">
        <v>68</v>
      </c>
      <c r="H16" s="35" t="s">
        <v>101</v>
      </c>
      <c r="I16" s="35" t="s">
        <v>101</v>
      </c>
      <c r="J16" s="38">
        <v>44927</v>
      </c>
      <c r="K16" s="38">
        <v>45291</v>
      </c>
      <c r="L16" s="39" t="s">
        <v>22</v>
      </c>
      <c r="M16" s="39">
        <v>1</v>
      </c>
      <c r="N16" s="41">
        <v>1</v>
      </c>
      <c r="O16" s="80">
        <v>1</v>
      </c>
      <c r="P16" s="31" t="s">
        <v>157</v>
      </c>
    </row>
    <row r="17" spans="1:16" s="28" customFormat="1" ht="93.75" customHeight="1">
      <c r="A17" s="27"/>
      <c r="B17" s="109"/>
      <c r="C17" s="110"/>
      <c r="D17" s="106"/>
      <c r="E17" s="45" t="s">
        <v>116</v>
      </c>
      <c r="F17" s="45" t="s">
        <v>117</v>
      </c>
      <c r="G17" s="44" t="s">
        <v>68</v>
      </c>
      <c r="H17" s="35" t="s">
        <v>80</v>
      </c>
      <c r="I17" s="35" t="s">
        <v>80</v>
      </c>
      <c r="J17" s="38">
        <v>44927</v>
      </c>
      <c r="K17" s="38">
        <v>45291</v>
      </c>
      <c r="L17" s="39" t="s">
        <v>22</v>
      </c>
      <c r="M17" s="39">
        <v>12</v>
      </c>
      <c r="N17" s="41">
        <v>1</v>
      </c>
      <c r="O17" s="80">
        <v>0.8</v>
      </c>
      <c r="P17" s="31" t="s">
        <v>139</v>
      </c>
    </row>
    <row r="18" spans="1:16" s="28" customFormat="1" ht="26.25" customHeight="1">
      <c r="A18" s="27"/>
      <c r="B18" s="109"/>
      <c r="C18" s="110"/>
      <c r="D18" s="106"/>
      <c r="E18" s="45" t="s">
        <v>118</v>
      </c>
      <c r="F18" s="45" t="s">
        <v>119</v>
      </c>
      <c r="G18" s="44" t="s">
        <v>68</v>
      </c>
      <c r="H18" s="35" t="s">
        <v>101</v>
      </c>
      <c r="I18" s="35" t="s">
        <v>101</v>
      </c>
      <c r="J18" s="38">
        <v>44927</v>
      </c>
      <c r="K18" s="38">
        <v>45291</v>
      </c>
      <c r="L18" s="39" t="s">
        <v>22</v>
      </c>
      <c r="M18" s="39">
        <v>0</v>
      </c>
      <c r="N18" s="41">
        <v>1</v>
      </c>
      <c r="O18" s="80">
        <v>0</v>
      </c>
      <c r="P18" s="31" t="s">
        <v>120</v>
      </c>
    </row>
    <row r="19" spans="1:16" s="28" customFormat="1" ht="78" customHeight="1">
      <c r="A19" s="27"/>
      <c r="B19" s="109"/>
      <c r="C19" s="99" t="s">
        <v>121</v>
      </c>
      <c r="D19" s="106" t="s">
        <v>122</v>
      </c>
      <c r="E19" s="107" t="s">
        <v>123</v>
      </c>
      <c r="F19" s="42" t="s">
        <v>124</v>
      </c>
      <c r="G19" s="44" t="s">
        <v>68</v>
      </c>
      <c r="H19" s="35" t="s">
        <v>125</v>
      </c>
      <c r="I19" s="35" t="s">
        <v>126</v>
      </c>
      <c r="J19" s="38">
        <v>44927</v>
      </c>
      <c r="K19" s="38">
        <v>45291</v>
      </c>
      <c r="L19" s="39" t="s">
        <v>22</v>
      </c>
      <c r="M19" s="46" t="s">
        <v>127</v>
      </c>
      <c r="N19" s="41">
        <v>1</v>
      </c>
      <c r="O19" s="80">
        <v>1</v>
      </c>
      <c r="P19" s="31" t="s">
        <v>158</v>
      </c>
    </row>
    <row r="20" spans="1:16" s="28" customFormat="1" ht="49.5" customHeight="1">
      <c r="A20" s="27"/>
      <c r="B20" s="109"/>
      <c r="C20" s="99"/>
      <c r="D20" s="106"/>
      <c r="E20" s="107"/>
      <c r="F20" s="42" t="s">
        <v>128</v>
      </c>
      <c r="G20" s="44" t="s">
        <v>68</v>
      </c>
      <c r="H20" s="35" t="s">
        <v>125</v>
      </c>
      <c r="I20" s="35" t="s">
        <v>126</v>
      </c>
      <c r="J20" s="38">
        <v>44927</v>
      </c>
      <c r="K20" s="38">
        <v>45291</v>
      </c>
      <c r="L20" s="39" t="s">
        <v>22</v>
      </c>
      <c r="M20" s="47">
        <v>1</v>
      </c>
      <c r="N20" s="41">
        <v>1</v>
      </c>
      <c r="O20" s="80">
        <v>1</v>
      </c>
      <c r="P20" s="31" t="s">
        <v>159</v>
      </c>
    </row>
    <row r="21" spans="1:16" s="28" customFormat="1" ht="32.25" customHeight="1">
      <c r="A21" s="27"/>
      <c r="B21" s="109"/>
      <c r="C21" s="99"/>
      <c r="D21" s="48" t="s">
        <v>129</v>
      </c>
      <c r="E21" s="49" t="s">
        <v>130</v>
      </c>
      <c r="F21" s="42" t="s">
        <v>131</v>
      </c>
      <c r="G21" s="44" t="s">
        <v>68</v>
      </c>
      <c r="H21" s="35" t="s">
        <v>101</v>
      </c>
      <c r="I21" s="35" t="s">
        <v>101</v>
      </c>
      <c r="J21" s="38">
        <v>44927</v>
      </c>
      <c r="K21" s="38">
        <v>45291</v>
      </c>
      <c r="L21" s="39" t="s">
        <v>22</v>
      </c>
      <c r="M21" s="39">
        <v>12</v>
      </c>
      <c r="N21" s="41">
        <v>1</v>
      </c>
      <c r="O21" s="80">
        <v>1</v>
      </c>
      <c r="P21" s="31" t="s">
        <v>141</v>
      </c>
    </row>
    <row r="22" spans="1:16" ht="15" customHeight="1">
      <c r="A22" s="4" t="s">
        <v>23</v>
      </c>
      <c r="B22" s="5"/>
      <c r="C22" s="5"/>
      <c r="D22" s="5"/>
      <c r="E22" s="5"/>
      <c r="F22" s="5"/>
      <c r="G22" s="5"/>
      <c r="H22" s="5"/>
      <c r="I22" s="5"/>
      <c r="J22" s="5"/>
      <c r="K22" s="5"/>
      <c r="L22" s="5"/>
      <c r="M22" s="5"/>
      <c r="N22" s="5"/>
      <c r="O22" s="81"/>
      <c r="P22" s="76"/>
    </row>
    <row r="23" spans="1:16" ht="69" customHeight="1">
      <c r="A23" s="4"/>
      <c r="B23" s="86"/>
      <c r="C23" s="85"/>
      <c r="D23" s="84"/>
      <c r="E23" s="50" t="s">
        <v>25</v>
      </c>
      <c r="F23" s="51" t="s">
        <v>77</v>
      </c>
      <c r="G23" s="51" t="s">
        <v>27</v>
      </c>
      <c r="H23" s="52" t="s">
        <v>85</v>
      </c>
      <c r="I23" s="52" t="s">
        <v>85</v>
      </c>
      <c r="J23" s="53">
        <v>44927</v>
      </c>
      <c r="K23" s="53">
        <v>45291</v>
      </c>
      <c r="L23" s="54" t="s">
        <v>22</v>
      </c>
      <c r="M23" s="55">
        <v>0.93</v>
      </c>
      <c r="N23" s="56">
        <v>1</v>
      </c>
      <c r="O23" s="82">
        <v>1</v>
      </c>
      <c r="P23" s="57" t="s">
        <v>160</v>
      </c>
    </row>
    <row r="24" spans="1:16" ht="81.75" customHeight="1">
      <c r="A24" s="4"/>
      <c r="B24" s="86"/>
      <c r="C24" s="85"/>
      <c r="D24" s="84"/>
      <c r="E24" s="58" t="s">
        <v>26</v>
      </c>
      <c r="F24" s="51" t="s">
        <v>78</v>
      </c>
      <c r="G24" s="59" t="s">
        <v>24</v>
      </c>
      <c r="H24" s="52" t="s">
        <v>85</v>
      </c>
      <c r="I24" s="52" t="s">
        <v>85</v>
      </c>
      <c r="J24" s="53">
        <v>44927</v>
      </c>
      <c r="K24" s="53">
        <v>45291</v>
      </c>
      <c r="L24" s="54" t="s">
        <v>19</v>
      </c>
      <c r="M24" s="55">
        <v>0.81</v>
      </c>
      <c r="N24" s="56">
        <v>1</v>
      </c>
      <c r="O24" s="82">
        <v>1</v>
      </c>
      <c r="P24" s="57" t="s">
        <v>161</v>
      </c>
    </row>
    <row r="25" spans="1:16" ht="60" customHeight="1">
      <c r="A25" s="4"/>
      <c r="B25" s="86"/>
      <c r="C25" s="85"/>
      <c r="D25" s="87" t="s">
        <v>28</v>
      </c>
      <c r="E25" s="60" t="s">
        <v>88</v>
      </c>
      <c r="F25" s="61" t="s">
        <v>89</v>
      </c>
      <c r="G25" s="61" t="s">
        <v>68</v>
      </c>
      <c r="H25" s="52" t="s">
        <v>83</v>
      </c>
      <c r="I25" s="52" t="s">
        <v>83</v>
      </c>
      <c r="J25" s="53">
        <v>44927</v>
      </c>
      <c r="K25" s="53">
        <v>45291</v>
      </c>
      <c r="L25" s="54" t="s">
        <v>19</v>
      </c>
      <c r="M25" s="55">
        <v>0</v>
      </c>
      <c r="N25" s="56">
        <v>1</v>
      </c>
      <c r="O25" s="73">
        <v>1</v>
      </c>
      <c r="P25" s="33" t="s">
        <v>149</v>
      </c>
    </row>
    <row r="26" spans="1:16" ht="72.75" customHeight="1">
      <c r="A26" s="4"/>
      <c r="B26" s="86"/>
      <c r="C26" s="85"/>
      <c r="D26" s="87"/>
      <c r="E26" s="60" t="s">
        <v>29</v>
      </c>
      <c r="F26" s="61" t="s">
        <v>30</v>
      </c>
      <c r="G26" s="61" t="s">
        <v>68</v>
      </c>
      <c r="H26" s="52" t="s">
        <v>83</v>
      </c>
      <c r="I26" s="52" t="s">
        <v>83</v>
      </c>
      <c r="J26" s="53">
        <v>44927</v>
      </c>
      <c r="K26" s="53">
        <v>45291</v>
      </c>
      <c r="L26" s="54" t="s">
        <v>19</v>
      </c>
      <c r="M26" s="55">
        <v>1</v>
      </c>
      <c r="N26" s="56">
        <v>1</v>
      </c>
      <c r="O26" s="73">
        <v>1</v>
      </c>
      <c r="P26" s="33" t="s">
        <v>148</v>
      </c>
    </row>
    <row r="27" spans="1:16" ht="80.25" customHeight="1">
      <c r="A27" s="4"/>
      <c r="B27" s="86"/>
      <c r="C27" s="85"/>
      <c r="D27" s="87"/>
      <c r="E27" s="60" t="s">
        <v>69</v>
      </c>
      <c r="F27" s="61" t="s">
        <v>31</v>
      </c>
      <c r="G27" s="61" t="s">
        <v>68</v>
      </c>
      <c r="H27" s="52" t="s">
        <v>83</v>
      </c>
      <c r="I27" s="52" t="s">
        <v>83</v>
      </c>
      <c r="J27" s="53">
        <v>44927</v>
      </c>
      <c r="K27" s="53">
        <v>45291</v>
      </c>
      <c r="L27" s="54" t="s">
        <v>20</v>
      </c>
      <c r="M27" s="55">
        <v>1</v>
      </c>
      <c r="N27" s="56">
        <v>1</v>
      </c>
      <c r="O27" s="73">
        <v>1</v>
      </c>
      <c r="P27" s="33" t="s">
        <v>162</v>
      </c>
    </row>
    <row r="28" spans="1:16" ht="61.5" customHeight="1">
      <c r="A28" s="4"/>
      <c r="B28" s="90">
        <v>3</v>
      </c>
      <c r="C28" s="88" t="s">
        <v>32</v>
      </c>
      <c r="D28" s="89" t="s">
        <v>33</v>
      </c>
      <c r="E28" s="61" t="s">
        <v>41</v>
      </c>
      <c r="F28" s="61" t="s">
        <v>34</v>
      </c>
      <c r="G28" s="61" t="s">
        <v>68</v>
      </c>
      <c r="H28" s="52" t="s">
        <v>83</v>
      </c>
      <c r="I28" s="52" t="s">
        <v>83</v>
      </c>
      <c r="J28" s="53">
        <v>44927</v>
      </c>
      <c r="K28" s="53">
        <v>45291</v>
      </c>
      <c r="L28" s="54" t="s">
        <v>19</v>
      </c>
      <c r="M28" s="63">
        <v>0.85</v>
      </c>
      <c r="N28" s="56">
        <v>1</v>
      </c>
      <c r="O28" s="73">
        <v>1</v>
      </c>
      <c r="P28" s="32" t="s">
        <v>135</v>
      </c>
    </row>
    <row r="29" spans="1:16" ht="47.25" customHeight="1">
      <c r="A29" s="4"/>
      <c r="B29" s="90"/>
      <c r="C29" s="88"/>
      <c r="D29" s="89"/>
      <c r="E29" s="94" t="s">
        <v>42</v>
      </c>
      <c r="F29" s="60" t="s">
        <v>35</v>
      </c>
      <c r="G29" s="61" t="s">
        <v>68</v>
      </c>
      <c r="H29" s="52" t="s">
        <v>83</v>
      </c>
      <c r="I29" s="52" t="s">
        <v>83</v>
      </c>
      <c r="J29" s="53">
        <v>44927</v>
      </c>
      <c r="K29" s="53">
        <v>45291</v>
      </c>
      <c r="L29" s="54" t="s">
        <v>19</v>
      </c>
      <c r="M29" s="64">
        <v>1</v>
      </c>
      <c r="N29" s="56">
        <v>1</v>
      </c>
      <c r="O29" s="73">
        <v>1</v>
      </c>
      <c r="P29" s="33" t="s">
        <v>163</v>
      </c>
    </row>
    <row r="30" spans="1:16" ht="59.25" customHeight="1">
      <c r="A30" s="4"/>
      <c r="B30" s="90"/>
      <c r="C30" s="88"/>
      <c r="D30" s="89"/>
      <c r="E30" s="94"/>
      <c r="F30" s="61" t="s">
        <v>36</v>
      </c>
      <c r="G30" s="61" t="s">
        <v>68</v>
      </c>
      <c r="H30" s="52" t="s">
        <v>84</v>
      </c>
      <c r="I30" s="1" t="s">
        <v>80</v>
      </c>
      <c r="J30" s="53">
        <v>44927</v>
      </c>
      <c r="K30" s="53">
        <v>45291</v>
      </c>
      <c r="L30" s="54" t="s">
        <v>19</v>
      </c>
      <c r="M30" s="64">
        <v>1</v>
      </c>
      <c r="N30" s="56">
        <v>1</v>
      </c>
      <c r="O30" s="73">
        <v>1</v>
      </c>
      <c r="P30" s="33" t="s">
        <v>95</v>
      </c>
    </row>
    <row r="31" spans="1:16" ht="92.25" customHeight="1">
      <c r="A31" s="4"/>
      <c r="B31" s="90"/>
      <c r="C31" s="88"/>
      <c r="D31" s="89"/>
      <c r="E31" s="94"/>
      <c r="F31" s="61" t="s">
        <v>37</v>
      </c>
      <c r="G31" s="61" t="s">
        <v>68</v>
      </c>
      <c r="H31" s="52" t="s">
        <v>83</v>
      </c>
      <c r="I31" s="52" t="s">
        <v>83</v>
      </c>
      <c r="J31" s="53">
        <v>44927</v>
      </c>
      <c r="K31" s="53">
        <v>45291</v>
      </c>
      <c r="L31" s="54" t="s">
        <v>19</v>
      </c>
      <c r="M31" s="64">
        <v>1</v>
      </c>
      <c r="N31" s="56">
        <v>1</v>
      </c>
      <c r="O31" s="73">
        <v>1</v>
      </c>
      <c r="P31" s="33" t="s">
        <v>147</v>
      </c>
    </row>
    <row r="32" spans="1:16" ht="59.25" customHeight="1">
      <c r="A32" s="4"/>
      <c r="B32" s="90"/>
      <c r="C32" s="88"/>
      <c r="D32" s="89"/>
      <c r="E32" s="94"/>
      <c r="F32" s="61" t="s">
        <v>38</v>
      </c>
      <c r="G32" s="61" t="s">
        <v>68</v>
      </c>
      <c r="H32" s="52" t="s">
        <v>83</v>
      </c>
      <c r="I32" s="52" t="s">
        <v>83</v>
      </c>
      <c r="J32" s="53">
        <v>44927</v>
      </c>
      <c r="K32" s="53">
        <v>45291</v>
      </c>
      <c r="L32" s="54" t="s">
        <v>19</v>
      </c>
      <c r="M32" s="64">
        <v>0.95</v>
      </c>
      <c r="N32" s="56">
        <v>1</v>
      </c>
      <c r="O32" s="73">
        <v>1</v>
      </c>
      <c r="P32" s="33" t="s">
        <v>132</v>
      </c>
    </row>
    <row r="33" spans="1:16" ht="75.75" customHeight="1">
      <c r="A33" s="4"/>
      <c r="B33" s="90"/>
      <c r="C33" s="88"/>
      <c r="D33" s="89"/>
      <c r="E33" s="94"/>
      <c r="F33" s="61" t="s">
        <v>39</v>
      </c>
      <c r="G33" s="61" t="s">
        <v>68</v>
      </c>
      <c r="H33" s="52" t="s">
        <v>83</v>
      </c>
      <c r="I33" s="52" t="s">
        <v>83</v>
      </c>
      <c r="J33" s="53">
        <v>44927</v>
      </c>
      <c r="K33" s="53">
        <v>45291</v>
      </c>
      <c r="L33" s="54" t="s">
        <v>19</v>
      </c>
      <c r="M33" s="64">
        <v>1</v>
      </c>
      <c r="N33" s="56">
        <v>1</v>
      </c>
      <c r="O33" s="73">
        <v>1</v>
      </c>
      <c r="P33" s="33" t="s">
        <v>94</v>
      </c>
    </row>
    <row r="34" spans="1:16" ht="42.75">
      <c r="A34" s="4"/>
      <c r="B34" s="90"/>
      <c r="C34" s="88"/>
      <c r="D34" s="89"/>
      <c r="E34" s="94"/>
      <c r="F34" s="60" t="s">
        <v>40</v>
      </c>
      <c r="G34" s="61" t="s">
        <v>68</v>
      </c>
      <c r="H34" s="52" t="s">
        <v>83</v>
      </c>
      <c r="I34" s="52" t="s">
        <v>83</v>
      </c>
      <c r="J34" s="53">
        <v>44927</v>
      </c>
      <c r="K34" s="53">
        <v>45291</v>
      </c>
      <c r="L34" s="54" t="s">
        <v>19</v>
      </c>
      <c r="M34" s="64">
        <v>1</v>
      </c>
      <c r="N34" s="56">
        <v>1</v>
      </c>
      <c r="O34" s="73">
        <v>1</v>
      </c>
      <c r="P34" s="33" t="s">
        <v>140</v>
      </c>
    </row>
    <row r="35" spans="1:16" ht="72.75" customHeight="1">
      <c r="A35" s="4"/>
      <c r="B35" s="65">
        <v>4</v>
      </c>
      <c r="C35" s="66" t="s">
        <v>43</v>
      </c>
      <c r="D35" s="2" t="s">
        <v>44</v>
      </c>
      <c r="E35" s="1" t="s">
        <v>45</v>
      </c>
      <c r="F35" s="67" t="s">
        <v>46</v>
      </c>
      <c r="G35" s="61" t="s">
        <v>68</v>
      </c>
      <c r="H35" s="52" t="s">
        <v>83</v>
      </c>
      <c r="I35" s="52" t="s">
        <v>83</v>
      </c>
      <c r="J35" s="53">
        <v>44927</v>
      </c>
      <c r="K35" s="53">
        <v>45291</v>
      </c>
      <c r="L35" s="54" t="s">
        <v>19</v>
      </c>
      <c r="M35" s="65">
        <v>1</v>
      </c>
      <c r="N35" s="56">
        <v>1</v>
      </c>
      <c r="O35" s="73">
        <v>1</v>
      </c>
      <c r="P35" s="33" t="s">
        <v>136</v>
      </c>
    </row>
    <row r="36" spans="1:16" ht="58.5" customHeight="1">
      <c r="A36" s="4"/>
      <c r="B36" s="91">
        <v>5</v>
      </c>
      <c r="C36" s="97" t="s">
        <v>47</v>
      </c>
      <c r="D36" s="1" t="s">
        <v>48</v>
      </c>
      <c r="E36" s="2" t="s">
        <v>75</v>
      </c>
      <c r="F36" s="2" t="s">
        <v>74</v>
      </c>
      <c r="G36" s="61" t="s">
        <v>68</v>
      </c>
      <c r="H36" s="52" t="s">
        <v>83</v>
      </c>
      <c r="I36" s="2" t="s">
        <v>81</v>
      </c>
      <c r="J36" s="53">
        <v>44927</v>
      </c>
      <c r="K36" s="53">
        <v>45291</v>
      </c>
      <c r="L36" s="54" t="s">
        <v>19</v>
      </c>
      <c r="M36" s="64">
        <v>0.1</v>
      </c>
      <c r="N36" s="62">
        <v>1</v>
      </c>
      <c r="O36" s="73">
        <v>1</v>
      </c>
      <c r="P36" s="33" t="s">
        <v>137</v>
      </c>
    </row>
    <row r="37" spans="1:16" ht="30.75" customHeight="1">
      <c r="A37" s="4"/>
      <c r="B37" s="92"/>
      <c r="C37" s="97"/>
      <c r="D37" s="68" t="s">
        <v>71</v>
      </c>
      <c r="E37" s="2" t="s">
        <v>72</v>
      </c>
      <c r="F37" s="4" t="s">
        <v>70</v>
      </c>
      <c r="G37" s="61" t="s">
        <v>68</v>
      </c>
      <c r="H37" s="52" t="s">
        <v>83</v>
      </c>
      <c r="I37" s="52" t="s">
        <v>83</v>
      </c>
      <c r="J37" s="53">
        <v>44927</v>
      </c>
      <c r="K37" s="53">
        <v>45291</v>
      </c>
      <c r="L37" s="54" t="s">
        <v>19</v>
      </c>
      <c r="M37" s="64">
        <v>0.75</v>
      </c>
      <c r="N37" s="62">
        <v>1</v>
      </c>
      <c r="O37" s="73">
        <v>1</v>
      </c>
      <c r="P37" s="33" t="s">
        <v>150</v>
      </c>
    </row>
    <row r="38" spans="1:16" ht="90" customHeight="1">
      <c r="A38" s="4"/>
      <c r="B38" s="92"/>
      <c r="C38" s="97"/>
      <c r="D38" s="68" t="s">
        <v>49</v>
      </c>
      <c r="E38" s="2" t="s">
        <v>52</v>
      </c>
      <c r="F38" s="4" t="s">
        <v>73</v>
      </c>
      <c r="G38" s="61" t="s">
        <v>68</v>
      </c>
      <c r="H38" s="52" t="s">
        <v>83</v>
      </c>
      <c r="I38" s="52" t="s">
        <v>83</v>
      </c>
      <c r="J38" s="53">
        <v>44927</v>
      </c>
      <c r="K38" s="53">
        <v>45291</v>
      </c>
      <c r="L38" s="54" t="s">
        <v>19</v>
      </c>
      <c r="M38" s="64">
        <v>0.7</v>
      </c>
      <c r="N38" s="62">
        <v>1</v>
      </c>
      <c r="O38" s="73">
        <v>1</v>
      </c>
      <c r="P38" s="33" t="s">
        <v>146</v>
      </c>
    </row>
    <row r="39" spans="1:16" ht="183" customHeight="1">
      <c r="A39" s="4"/>
      <c r="B39" s="92"/>
      <c r="C39" s="97"/>
      <c r="D39" s="96" t="s">
        <v>50</v>
      </c>
      <c r="E39" s="61" t="s">
        <v>53</v>
      </c>
      <c r="F39" s="61" t="s">
        <v>55</v>
      </c>
      <c r="G39" s="61" t="s">
        <v>68</v>
      </c>
      <c r="H39" s="52" t="s">
        <v>83</v>
      </c>
      <c r="I39" s="52" t="s">
        <v>83</v>
      </c>
      <c r="J39" s="53">
        <v>44927</v>
      </c>
      <c r="K39" s="53">
        <v>45291</v>
      </c>
      <c r="L39" s="54" t="s">
        <v>19</v>
      </c>
      <c r="M39" s="64">
        <v>0.3</v>
      </c>
      <c r="N39" s="62">
        <v>1</v>
      </c>
      <c r="O39" s="73">
        <v>1</v>
      </c>
      <c r="P39" s="33" t="s">
        <v>143</v>
      </c>
    </row>
    <row r="40" spans="1:16" ht="234" customHeight="1">
      <c r="A40" s="4"/>
      <c r="B40" s="92"/>
      <c r="C40" s="97"/>
      <c r="D40" s="96"/>
      <c r="E40" s="95" t="s">
        <v>54</v>
      </c>
      <c r="F40" s="60" t="s">
        <v>56</v>
      </c>
      <c r="G40" s="61" t="s">
        <v>68</v>
      </c>
      <c r="H40" s="52" t="s">
        <v>83</v>
      </c>
      <c r="I40" s="52" t="s">
        <v>83</v>
      </c>
      <c r="J40" s="53">
        <v>44927</v>
      </c>
      <c r="K40" s="53">
        <v>45291</v>
      </c>
      <c r="L40" s="54" t="s">
        <v>19</v>
      </c>
      <c r="M40" s="64">
        <v>0.5</v>
      </c>
      <c r="N40" s="62">
        <v>1</v>
      </c>
      <c r="O40" s="73">
        <v>1</v>
      </c>
      <c r="P40" s="33" t="s">
        <v>92</v>
      </c>
    </row>
    <row r="41" spans="1:16" ht="123" customHeight="1">
      <c r="A41" s="4"/>
      <c r="B41" s="92"/>
      <c r="C41" s="97"/>
      <c r="D41" s="96"/>
      <c r="E41" s="95"/>
      <c r="F41" s="60" t="s">
        <v>57</v>
      </c>
      <c r="G41" s="61" t="s">
        <v>68</v>
      </c>
      <c r="H41" s="52" t="s">
        <v>83</v>
      </c>
      <c r="I41" s="52" t="s">
        <v>83</v>
      </c>
      <c r="J41" s="53">
        <v>44927</v>
      </c>
      <c r="K41" s="53">
        <v>45291</v>
      </c>
      <c r="L41" s="54" t="s">
        <v>19</v>
      </c>
      <c r="M41" s="64">
        <v>0.5</v>
      </c>
      <c r="N41" s="62">
        <v>1</v>
      </c>
      <c r="O41" s="73">
        <v>1</v>
      </c>
      <c r="P41" s="33" t="s">
        <v>93</v>
      </c>
    </row>
    <row r="42" spans="1:16" ht="203.25" customHeight="1">
      <c r="A42" s="4"/>
      <c r="B42" s="92"/>
      <c r="C42" s="97"/>
      <c r="D42" s="96"/>
      <c r="E42" s="95"/>
      <c r="F42" s="60" t="s">
        <v>58</v>
      </c>
      <c r="G42" s="61" t="s">
        <v>68</v>
      </c>
      <c r="H42" s="52" t="s">
        <v>83</v>
      </c>
      <c r="I42" s="52" t="s">
        <v>83</v>
      </c>
      <c r="J42" s="53">
        <v>44927</v>
      </c>
      <c r="K42" s="53">
        <v>45291</v>
      </c>
      <c r="L42" s="54" t="s">
        <v>19</v>
      </c>
      <c r="M42" s="64">
        <v>0.5</v>
      </c>
      <c r="N42" s="62">
        <v>1</v>
      </c>
      <c r="O42" s="73">
        <v>1</v>
      </c>
      <c r="P42" s="33" t="s">
        <v>144</v>
      </c>
    </row>
    <row r="43" spans="1:16" ht="59.25" customHeight="1">
      <c r="A43" s="4"/>
      <c r="B43" s="92"/>
      <c r="C43" s="97"/>
      <c r="D43" s="96" t="s">
        <v>51</v>
      </c>
      <c r="E43" s="108" t="s">
        <v>62</v>
      </c>
      <c r="F43" s="61" t="s">
        <v>76</v>
      </c>
      <c r="G43" s="61" t="s">
        <v>68</v>
      </c>
      <c r="H43" s="52" t="s">
        <v>83</v>
      </c>
      <c r="I43" s="2" t="s">
        <v>80</v>
      </c>
      <c r="J43" s="53">
        <v>44927</v>
      </c>
      <c r="K43" s="53">
        <v>45291</v>
      </c>
      <c r="L43" s="54" t="s">
        <v>19</v>
      </c>
      <c r="M43" s="64">
        <v>1</v>
      </c>
      <c r="N43" s="62">
        <v>1</v>
      </c>
      <c r="O43" s="73">
        <v>1</v>
      </c>
      <c r="P43" s="33" t="s">
        <v>138</v>
      </c>
    </row>
    <row r="44" spans="1:16" ht="101.25" customHeight="1">
      <c r="A44" s="4"/>
      <c r="B44" s="92"/>
      <c r="C44" s="97"/>
      <c r="D44" s="96"/>
      <c r="E44" s="108"/>
      <c r="F44" s="61" t="s">
        <v>59</v>
      </c>
      <c r="G44" s="61" t="s">
        <v>68</v>
      </c>
      <c r="H44" s="52" t="s">
        <v>83</v>
      </c>
      <c r="I44" s="2" t="s">
        <v>82</v>
      </c>
      <c r="J44" s="53">
        <v>44927</v>
      </c>
      <c r="K44" s="53">
        <v>45291</v>
      </c>
      <c r="L44" s="54" t="s">
        <v>19</v>
      </c>
      <c r="M44" s="65">
        <v>12</v>
      </c>
      <c r="N44" s="62">
        <v>1</v>
      </c>
      <c r="O44" s="73">
        <v>1</v>
      </c>
      <c r="P44" s="33" t="s">
        <v>151</v>
      </c>
    </row>
    <row r="45" spans="1:16" ht="71.25">
      <c r="A45" s="4"/>
      <c r="B45" s="92"/>
      <c r="C45" s="97"/>
      <c r="D45" s="96"/>
      <c r="E45" s="108"/>
      <c r="F45" s="61" t="s">
        <v>60</v>
      </c>
      <c r="G45" s="61" t="s">
        <v>68</v>
      </c>
      <c r="H45" s="52" t="s">
        <v>83</v>
      </c>
      <c r="I45" s="2" t="s">
        <v>80</v>
      </c>
      <c r="J45" s="53">
        <v>44927</v>
      </c>
      <c r="K45" s="53">
        <v>45291</v>
      </c>
      <c r="L45" s="54" t="s">
        <v>19</v>
      </c>
      <c r="M45" s="64">
        <v>1</v>
      </c>
      <c r="N45" s="62">
        <v>1</v>
      </c>
      <c r="O45" s="73">
        <v>1</v>
      </c>
      <c r="P45" s="69" t="s">
        <v>134</v>
      </c>
    </row>
    <row r="46" spans="1:16" ht="142.5">
      <c r="A46" s="4"/>
      <c r="B46" s="93"/>
      <c r="C46" s="97"/>
      <c r="D46" s="96"/>
      <c r="E46" s="108"/>
      <c r="F46" s="61" t="s">
        <v>61</v>
      </c>
      <c r="G46" s="61" t="s">
        <v>68</v>
      </c>
      <c r="H46" s="52" t="s">
        <v>83</v>
      </c>
      <c r="I46" s="52" t="s">
        <v>83</v>
      </c>
      <c r="J46" s="53">
        <v>44927</v>
      </c>
      <c r="K46" s="53">
        <v>45291</v>
      </c>
      <c r="L46" s="54" t="s">
        <v>19</v>
      </c>
      <c r="M46" s="64">
        <v>1</v>
      </c>
      <c r="N46" s="62">
        <v>1</v>
      </c>
      <c r="O46" s="73">
        <v>1</v>
      </c>
      <c r="P46" s="33" t="s">
        <v>133</v>
      </c>
    </row>
    <row r="47" spans="1:16" ht="20.25">
      <c r="A47" s="83" t="s">
        <v>66</v>
      </c>
      <c r="B47" s="83"/>
      <c r="C47" s="83"/>
      <c r="D47" s="83"/>
      <c r="E47" s="83"/>
      <c r="F47" s="83"/>
      <c r="G47" s="83"/>
      <c r="H47" s="83"/>
      <c r="I47" s="83"/>
      <c r="J47" s="83"/>
      <c r="K47" s="83"/>
      <c r="L47" s="83"/>
      <c r="M47" s="83"/>
      <c r="N47" s="83"/>
      <c r="O47" s="83"/>
      <c r="P47" s="77"/>
    </row>
    <row r="48" spans="1:16" ht="66.75" customHeight="1">
      <c r="B48" s="65">
        <v>6</v>
      </c>
      <c r="C48" s="70" t="s">
        <v>63</v>
      </c>
      <c r="D48" s="2" t="s">
        <v>79</v>
      </c>
      <c r="E48" s="1" t="s">
        <v>64</v>
      </c>
      <c r="F48" s="2" t="s">
        <v>65</v>
      </c>
      <c r="G48" s="71" t="s">
        <v>68</v>
      </c>
      <c r="H48" s="72" t="s">
        <v>80</v>
      </c>
      <c r="I48" s="72" t="s">
        <v>80</v>
      </c>
      <c r="J48" s="53">
        <v>44927</v>
      </c>
      <c r="K48" s="53">
        <v>45291</v>
      </c>
      <c r="L48" s="54" t="s">
        <v>19</v>
      </c>
      <c r="M48" s="65">
        <v>1</v>
      </c>
      <c r="N48" s="62">
        <v>1</v>
      </c>
      <c r="O48" s="73">
        <v>1</v>
      </c>
      <c r="P48" s="33" t="s">
        <v>145</v>
      </c>
    </row>
    <row r="49" spans="4:4">
      <c r="D49" s="3"/>
    </row>
  </sheetData>
  <mergeCells count="36">
    <mergeCell ref="E19:E20"/>
    <mergeCell ref="D43:D46"/>
    <mergeCell ref="E43:E46"/>
    <mergeCell ref="B10:B21"/>
    <mergeCell ref="C10:C18"/>
    <mergeCell ref="D10:D18"/>
    <mergeCell ref="E11:E12"/>
    <mergeCell ref="H11:H12"/>
    <mergeCell ref="C19:C21"/>
    <mergeCell ref="B1:P1"/>
    <mergeCell ref="M7:M8"/>
    <mergeCell ref="H7:H8"/>
    <mergeCell ref="M2:O2"/>
    <mergeCell ref="N7:O7"/>
    <mergeCell ref="B7:B8"/>
    <mergeCell ref="I7:I8"/>
    <mergeCell ref="J7:K7"/>
    <mergeCell ref="L7:L8"/>
    <mergeCell ref="C7:C8"/>
    <mergeCell ref="D7:D8"/>
    <mergeCell ref="E7:E8"/>
    <mergeCell ref="P7:P8"/>
    <mergeCell ref="D19:D20"/>
    <mergeCell ref="A47:O47"/>
    <mergeCell ref="D23:D24"/>
    <mergeCell ref="C23:C27"/>
    <mergeCell ref="B23:B27"/>
    <mergeCell ref="D25:D27"/>
    <mergeCell ref="C28:C34"/>
    <mergeCell ref="D28:D34"/>
    <mergeCell ref="B28:B34"/>
    <mergeCell ref="B36:B46"/>
    <mergeCell ref="E29:E34"/>
    <mergeCell ref="E40:E42"/>
    <mergeCell ref="D39:D42"/>
    <mergeCell ref="C36:C46"/>
  </mergeCells>
  <printOptions horizontalCentered="1"/>
  <pageMargins left="0.23622047244094491" right="0.23622047244094491" top="0.74803149606299213" bottom="0.74803149606299213" header="0" footer="0"/>
  <pageSetup paperSize="5" scale="36" fitToWidth="0" fitToHeight="0" orientation="landscape" blackAndWhite="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C28"/>
  <sheetViews>
    <sheetView topLeftCell="A6" workbookViewId="0">
      <selection activeCell="C28" sqref="C28"/>
    </sheetView>
  </sheetViews>
  <sheetFormatPr baseColWidth="10" defaultRowHeight="12.75"/>
  <cols>
    <col min="5" max="5" width="12" bestFit="1" customWidth="1"/>
    <col min="8" max="8" width="23.28515625" customWidth="1"/>
    <col min="9" max="9" width="12.42578125" bestFit="1" customWidth="1"/>
  </cols>
  <sheetData>
    <row r="14" spans="3:3">
      <c r="C14">
        <v>900000</v>
      </c>
    </row>
    <row r="15" spans="3:3">
      <c r="C15">
        <v>685000</v>
      </c>
    </row>
    <row r="16" spans="3:3" ht="14.25">
      <c r="C16" s="9">
        <v>0</v>
      </c>
    </row>
    <row r="17" spans="3:3">
      <c r="C17">
        <v>180000</v>
      </c>
    </row>
    <row r="18" spans="3:3">
      <c r="C18">
        <v>140000</v>
      </c>
    </row>
    <row r="19" spans="3:3">
      <c r="C19">
        <v>90000</v>
      </c>
    </row>
    <row r="20" spans="3:3">
      <c r="C20">
        <v>585000</v>
      </c>
    </row>
    <row r="21" spans="3:3">
      <c r="C21">
        <v>330000</v>
      </c>
    </row>
    <row r="22" spans="3:3">
      <c r="C22">
        <v>28100</v>
      </c>
    </row>
    <row r="23" spans="3:3">
      <c r="C23">
        <v>36150</v>
      </c>
    </row>
    <row r="24" spans="3:3">
      <c r="C24">
        <v>600000</v>
      </c>
    </row>
    <row r="25" spans="3:3">
      <c r="C25">
        <f>SUM(C14:C24)</f>
        <v>3574250</v>
      </c>
    </row>
    <row r="26" spans="3:3">
      <c r="C26">
        <v>4800000</v>
      </c>
    </row>
    <row r="27" spans="3:3">
      <c r="C27">
        <f>+C26-C25</f>
        <v>1225750</v>
      </c>
    </row>
    <row r="28" spans="3:3">
      <c r="C28" s="29">
        <f>663663/138324</f>
        <v>4.7978875683178623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vt:lpstr>
      <vt:lpstr>Hoja1</vt:lpstr>
    </vt:vector>
  </TitlesOfParts>
  <Company>Empresa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Licores del Meta</dc:creator>
  <cp:lastModifiedBy>Administar</cp:lastModifiedBy>
  <cp:lastPrinted>2022-01-31T22:58:08Z</cp:lastPrinted>
  <dcterms:created xsi:type="dcterms:W3CDTF">2006-04-24T22:10:03Z</dcterms:created>
  <dcterms:modified xsi:type="dcterms:W3CDTF">2024-01-19T17:48:37Z</dcterms:modified>
</cp:coreProperties>
</file>